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33.51.178.96\大学院教務\402_ティーチングアシスタント関係\R8\★TA任用関係書類\"/>
    </mc:Choice>
  </mc:AlternateContent>
  <xr:revisionPtr revIDLastSave="0" documentId="13_ncr:1_{09E8886C-51A7-41B1-A8EE-668FE733B1CF}" xr6:coauthVersionLast="47" xr6:coauthVersionMax="47" xr10:uidLastSave="{00000000-0000-0000-0000-000000000000}"/>
  <workbookProtection workbookAlgorithmName="SHA-512" workbookHashValue="HZ8g0JSSWPr+xiY+KR3y6hW5DbBHknc+C+0tR3yO1FuDs7kK88F7tRQrFpHZDFXKa/f6Phi4rELdv5ZIdvsowA==" workbookSaltValue="7TpKBGyIoubxPSznwF83VQ==" workbookSpinCount="100000" lockStructure="1"/>
  <bookViews>
    <workbookView xWindow="1155" yWindow="135" windowWidth="26895" windowHeight="14895" xr2:uid="{398A5D08-580B-4C52-89FF-FB41945ED050}"/>
  </bookViews>
  <sheets>
    <sheet name="2026年度勤務計画表" sheetId="1" r:id="rId1"/>
    <sheet name="学生所属一覧" sheetId="4" state="hidden" r:id="rId2"/>
    <sheet name="2026年度実施計画" sheetId="5" state="hidden" r:id="rId3"/>
    <sheet name="時間数" sheetId="2" state="hidden" r:id="rId4"/>
  </sheets>
  <definedNames>
    <definedName name="_xlnm._FilterDatabase" localSheetId="2" hidden="1">'2026年度実施計画'!$A$1:$H$916</definedName>
    <definedName name="_xlnm.Print_Area" localSheetId="0">'2026年度勤務計画表'!$A$1:$AQ$45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6" i="1" l="1"/>
  <c r="W8" i="1"/>
  <c r="T8" i="1"/>
  <c r="Q8" i="1"/>
  <c r="F8" i="1"/>
  <c r="F7" i="1"/>
  <c r="K7" i="1"/>
  <c r="N7" i="1" l="1"/>
  <c r="A27" i="4" l="1"/>
  <c r="A26" i="4"/>
  <c r="A25" i="4"/>
  <c r="A24" i="4"/>
  <c r="A23" i="4"/>
  <c r="A22" i="4"/>
  <c r="A21" i="4"/>
  <c r="A20" i="4"/>
  <c r="A19" i="4"/>
  <c r="A18" i="4"/>
  <c r="A17" i="4"/>
  <c r="A16" i="4"/>
  <c r="A14" i="4"/>
  <c r="A13" i="4"/>
  <c r="A12" i="4"/>
  <c r="A11" i="4"/>
  <c r="A10" i="4"/>
  <c r="A9" i="4"/>
  <c r="A8" i="4"/>
  <c r="A7" i="4"/>
  <c r="A6" i="4"/>
  <c r="A5" i="4"/>
  <c r="A4" i="4"/>
  <c r="A3" i="4"/>
  <c r="AJ44" i="2" l="1"/>
  <c r="AI43" i="1" l="1"/>
  <c r="AI40" i="1"/>
  <c r="AI37" i="1"/>
  <c r="AI34" i="1"/>
  <c r="AI31" i="1"/>
  <c r="AI28" i="1"/>
  <c r="AI25" i="1"/>
  <c r="AI22" i="1"/>
  <c r="AI19" i="1"/>
  <c r="AI13" i="1"/>
  <c r="V9" i="1" l="1"/>
  <c r="W9" i="1" s="1"/>
  <c r="AI44" i="1"/>
  <c r="AJ44" i="1" s="1"/>
</calcChain>
</file>

<file path=xl/sharedStrings.xml><?xml version="1.0" encoding="utf-8"?>
<sst xmlns="http://schemas.openxmlformats.org/spreadsheetml/2006/main" count="4880" uniqueCount="1115">
  <si>
    <t>日</t>
    <rPh sb="0" eb="1">
      <t>ニチ</t>
    </rPh>
    <phoneticPr fontId="2"/>
  </si>
  <si>
    <t>㉙</t>
    <phoneticPr fontId="2"/>
  </si>
  <si>
    <t>曜日</t>
    <rPh sb="0" eb="2">
      <t>ヨウビ</t>
    </rPh>
    <phoneticPr fontId="2"/>
  </si>
  <si>
    <t>金</t>
    <rPh sb="0" eb="1">
      <t>キン</t>
    </rPh>
    <phoneticPr fontId="2"/>
  </si>
  <si>
    <t>土</t>
    <rPh sb="0" eb="1">
      <t>ド</t>
    </rPh>
    <phoneticPr fontId="2"/>
  </si>
  <si>
    <t>月</t>
    <rPh sb="0" eb="1">
      <t>ゲツ</t>
    </rPh>
    <phoneticPr fontId="2"/>
  </si>
  <si>
    <t>火</t>
    <rPh sb="0" eb="1">
      <t>カ</t>
    </rPh>
    <phoneticPr fontId="2"/>
  </si>
  <si>
    <t>水</t>
    <rPh sb="0" eb="1">
      <t>スイ</t>
    </rPh>
    <phoneticPr fontId="2"/>
  </si>
  <si>
    <t>木</t>
    <rPh sb="0" eb="1">
      <t>モク</t>
    </rPh>
    <phoneticPr fontId="2"/>
  </si>
  <si>
    <t>日</t>
  </si>
  <si>
    <t>月</t>
  </si>
  <si>
    <t>火</t>
  </si>
  <si>
    <t>水</t>
  </si>
  <si>
    <t>木</t>
  </si>
  <si>
    <t>金</t>
  </si>
  <si>
    <t>土</t>
  </si>
  <si>
    <t>5月 
May</t>
    <rPh sb="1" eb="2">
      <t>ガツ</t>
    </rPh>
    <phoneticPr fontId="2"/>
  </si>
  <si>
    <t>③</t>
    <phoneticPr fontId="2"/>
  </si>
  <si>
    <t>④</t>
    <phoneticPr fontId="2"/>
  </si>
  <si>
    <t>⑤</t>
    <phoneticPr fontId="2"/>
  </si>
  <si>
    <t>火</t>
    <phoneticPr fontId="2"/>
  </si>
  <si>
    <t>㉓　</t>
    <phoneticPr fontId="2"/>
  </si>
  <si>
    <t>①</t>
    <phoneticPr fontId="2"/>
  </si>
  <si>
    <t>2月
Feb.</t>
    <rPh sb="1" eb="2">
      <t>ガツ</t>
    </rPh>
    <phoneticPr fontId="2"/>
  </si>
  <si>
    <t>⑪</t>
    <phoneticPr fontId="2"/>
  </si>
  <si>
    <t>提出日：</t>
    <rPh sb="0" eb="3">
      <t>テイシュツビ</t>
    </rPh>
    <phoneticPr fontId="2"/>
  </si>
  <si>
    <r>
      <t xml:space="preserve">業務番号
</t>
    </r>
    <r>
      <rPr>
        <b/>
        <sz val="12"/>
        <rFont val="Arial"/>
        <family val="2"/>
      </rPr>
      <t>Job number</t>
    </r>
    <rPh sb="0" eb="2">
      <t>ギョウム</t>
    </rPh>
    <rPh sb="2" eb="4">
      <t>バンゴウ</t>
    </rPh>
    <phoneticPr fontId="2"/>
  </si>
  <si>
    <t>春学期　Spring Semester</t>
    <rPh sb="0" eb="1">
      <t>ハル</t>
    </rPh>
    <rPh sb="1" eb="3">
      <t>ガッキ</t>
    </rPh>
    <phoneticPr fontId="2"/>
  </si>
  <si>
    <t>秋学期 Fall Semester</t>
    <rPh sb="0" eb="1">
      <t>アキ</t>
    </rPh>
    <rPh sb="1" eb="3">
      <t>ガッキ</t>
    </rPh>
    <phoneticPr fontId="2"/>
  </si>
  <si>
    <t xml:space="preserve">11月
Nov.
</t>
    <rPh sb="2" eb="3">
      <t>ガツ</t>
    </rPh>
    <phoneticPr fontId="2"/>
  </si>
  <si>
    <t>10月
 Oct.</t>
    <rPh sb="2" eb="3">
      <t>ガツ</t>
    </rPh>
    <phoneticPr fontId="2"/>
  </si>
  <si>
    <t>4月
Apr.</t>
    <rPh sb="1" eb="2">
      <t>ガツ</t>
    </rPh>
    <phoneticPr fontId="2"/>
  </si>
  <si>
    <t>6月 June</t>
    <rPh sb="1" eb="2">
      <t>ガツ</t>
    </rPh>
    <phoneticPr fontId="2"/>
  </si>
  <si>
    <t>7月 
July</t>
    <rPh sb="1" eb="2">
      <t>ガツ</t>
    </rPh>
    <phoneticPr fontId="2"/>
  </si>
  <si>
    <t>8月
Aug.</t>
    <rPh sb="1" eb="2">
      <t>ガツ</t>
    </rPh>
    <phoneticPr fontId="2"/>
  </si>
  <si>
    <t>9月
 Sept.</t>
    <rPh sb="1" eb="2">
      <t>ガツ</t>
    </rPh>
    <phoneticPr fontId="2"/>
  </si>
  <si>
    <t>12月
 Dec.</t>
    <rPh sb="2" eb="3">
      <t>ガツ</t>
    </rPh>
    <phoneticPr fontId="2"/>
  </si>
  <si>
    <t>1月
Jan.</t>
    <rPh sb="1" eb="2">
      <t>ガツ</t>
    </rPh>
    <phoneticPr fontId="2"/>
  </si>
  <si>
    <r>
      <rPr>
        <b/>
        <sz val="18"/>
        <rFont val="HG丸ｺﾞｼｯｸM-PRO"/>
        <family val="3"/>
        <charset val="128"/>
      </rPr>
      <t>＊入力勤務時間数合計</t>
    </r>
    <r>
      <rPr>
        <b/>
        <sz val="18"/>
        <rFont val="Arial"/>
        <family val="2"/>
      </rPr>
      <t xml:space="preserve"> (Total number of working hours entered)</t>
    </r>
    <r>
      <rPr>
        <b/>
        <sz val="18"/>
        <rFont val="HG丸ｺﾞｼｯｸM-PRO"/>
        <family val="3"/>
        <charset val="128"/>
      </rPr>
      <t>：</t>
    </r>
    <rPh sb="1" eb="3">
      <t>ニュウリョク</t>
    </rPh>
    <rPh sb="7" eb="8">
      <t>スウ</t>
    </rPh>
    <phoneticPr fontId="2"/>
  </si>
  <si>
    <r>
      <rPr>
        <b/>
        <sz val="9"/>
        <rFont val="游ゴシック"/>
        <family val="3"/>
        <charset val="128"/>
      </rPr>
      <t>勤務時間数</t>
    </r>
    <r>
      <rPr>
        <b/>
        <sz val="8"/>
        <rFont val="Arial"/>
        <family val="2"/>
      </rPr>
      <t>Daily working hrs.</t>
    </r>
    <rPh sb="0" eb="2">
      <t>キンム</t>
    </rPh>
    <rPh sb="2" eb="5">
      <t>ジカンスウ</t>
    </rPh>
    <phoneticPr fontId="2"/>
  </si>
  <si>
    <r>
      <rPr>
        <sz val="10"/>
        <rFont val="ＭＳ Ｐゴシック"/>
        <family val="3"/>
        <charset val="128"/>
      </rPr>
      <t>4月</t>
    </r>
    <r>
      <rPr>
        <sz val="8"/>
        <rFont val="ＭＳ Ｐゴシック"/>
        <family val="3"/>
        <charset val="128"/>
      </rPr>
      <t xml:space="preserve">
勤務時間合計
Monthly total</t>
    </r>
    <rPh sb="1" eb="2">
      <t>ツキ</t>
    </rPh>
    <rPh sb="3" eb="7">
      <t>キンムジカン</t>
    </rPh>
    <rPh sb="7" eb="9">
      <t>ゴウケイ</t>
    </rPh>
    <phoneticPr fontId="2"/>
  </si>
  <si>
    <r>
      <rPr>
        <sz val="10"/>
        <rFont val="ＭＳ Ｐゴシック"/>
        <family val="3"/>
        <charset val="128"/>
      </rPr>
      <t>5月</t>
    </r>
    <r>
      <rPr>
        <sz val="8"/>
        <rFont val="ＭＳ Ｐゴシック"/>
        <family val="3"/>
        <charset val="128"/>
      </rPr>
      <t xml:space="preserve">
勤務時間合計
Monthly total</t>
    </r>
    <phoneticPr fontId="2"/>
  </si>
  <si>
    <r>
      <rPr>
        <sz val="10"/>
        <rFont val="ＭＳ Ｐゴシック"/>
        <family val="3"/>
        <charset val="128"/>
      </rPr>
      <t>6月</t>
    </r>
    <r>
      <rPr>
        <sz val="8"/>
        <rFont val="ＭＳ Ｐゴシック"/>
        <family val="3"/>
        <charset val="128"/>
      </rPr>
      <t xml:space="preserve">
勤務時間合計
Monthly total</t>
    </r>
    <rPh sb="1" eb="2">
      <t>ツキ</t>
    </rPh>
    <rPh sb="3" eb="5">
      <t>キンム</t>
    </rPh>
    <rPh sb="5" eb="7">
      <t>ジカン</t>
    </rPh>
    <rPh sb="7" eb="9">
      <t>ゴウケイ</t>
    </rPh>
    <phoneticPr fontId="2"/>
  </si>
  <si>
    <r>
      <rPr>
        <sz val="10"/>
        <rFont val="ＭＳ Ｐゴシック"/>
        <family val="3"/>
        <charset val="128"/>
      </rPr>
      <t>7月</t>
    </r>
    <r>
      <rPr>
        <sz val="9"/>
        <rFont val="ＭＳ Ｐゴシック"/>
        <family val="3"/>
        <charset val="128"/>
      </rPr>
      <t xml:space="preserve">
</t>
    </r>
    <r>
      <rPr>
        <sz val="8"/>
        <rFont val="ＭＳ Ｐゴシック"/>
        <family val="3"/>
        <charset val="128"/>
      </rPr>
      <t>勤務時間合計
Monthly total</t>
    </r>
    <rPh sb="1" eb="2">
      <t>ツキ</t>
    </rPh>
    <rPh sb="3" eb="5">
      <t>キンム</t>
    </rPh>
    <rPh sb="5" eb="7">
      <t>ジカン</t>
    </rPh>
    <rPh sb="7" eb="9">
      <t>ゴウケイ</t>
    </rPh>
    <phoneticPr fontId="2"/>
  </si>
  <si>
    <r>
      <rPr>
        <sz val="10"/>
        <rFont val="ＭＳ Ｐゴシック"/>
        <family val="3"/>
        <charset val="128"/>
      </rPr>
      <t>8月</t>
    </r>
    <r>
      <rPr>
        <sz val="8"/>
        <rFont val="ＭＳ Ｐゴシック"/>
        <family val="3"/>
        <charset val="128"/>
      </rPr>
      <t xml:space="preserve">
勤務時間合計
Monthly total</t>
    </r>
    <rPh sb="1" eb="2">
      <t>ツキ</t>
    </rPh>
    <rPh sb="3" eb="7">
      <t>キンムジカン</t>
    </rPh>
    <rPh sb="7" eb="9">
      <t>ゴウケイ</t>
    </rPh>
    <phoneticPr fontId="2"/>
  </si>
  <si>
    <r>
      <rPr>
        <sz val="10"/>
        <rFont val="ＭＳ Ｐゴシック"/>
        <family val="3"/>
        <charset val="128"/>
      </rPr>
      <t>9月</t>
    </r>
    <r>
      <rPr>
        <sz val="8"/>
        <rFont val="ＭＳ Ｐゴシック"/>
        <family val="3"/>
        <charset val="128"/>
      </rPr>
      <t xml:space="preserve">
勤務時間合計
Monthly total</t>
    </r>
    <rPh sb="1" eb="2">
      <t>ツキ</t>
    </rPh>
    <rPh sb="3" eb="7">
      <t>キンムジカン</t>
    </rPh>
    <rPh sb="7" eb="9">
      <t>ゴウケイ</t>
    </rPh>
    <phoneticPr fontId="2"/>
  </si>
  <si>
    <r>
      <rPr>
        <sz val="10"/>
        <rFont val="ＭＳ Ｐゴシック"/>
        <family val="3"/>
        <charset val="128"/>
      </rPr>
      <t>10月</t>
    </r>
    <r>
      <rPr>
        <sz val="8"/>
        <rFont val="ＭＳ Ｐゴシック"/>
        <family val="3"/>
        <charset val="128"/>
      </rPr>
      <t xml:space="preserve">
勤務時間合計
Monthly total</t>
    </r>
    <rPh sb="2" eb="3">
      <t>ツキ</t>
    </rPh>
    <rPh sb="4" eb="8">
      <t>キンムジカン</t>
    </rPh>
    <rPh sb="8" eb="10">
      <t>ゴウケイ</t>
    </rPh>
    <phoneticPr fontId="2"/>
  </si>
  <si>
    <r>
      <rPr>
        <sz val="10"/>
        <rFont val="ＭＳ Ｐゴシック"/>
        <family val="3"/>
        <charset val="128"/>
      </rPr>
      <t>11月</t>
    </r>
    <r>
      <rPr>
        <sz val="8"/>
        <rFont val="ＭＳ Ｐゴシック"/>
        <family val="3"/>
        <charset val="128"/>
      </rPr>
      <t xml:space="preserve">
勤務時間合計
Monthly total</t>
    </r>
    <rPh sb="2" eb="3">
      <t>ツキ</t>
    </rPh>
    <rPh sb="4" eb="8">
      <t>キンムジカン</t>
    </rPh>
    <rPh sb="8" eb="10">
      <t>ゴウケイ</t>
    </rPh>
    <phoneticPr fontId="2"/>
  </si>
  <si>
    <r>
      <rPr>
        <sz val="10"/>
        <rFont val="ＭＳ Ｐゴシック"/>
        <family val="3"/>
        <charset val="128"/>
      </rPr>
      <t>12月</t>
    </r>
    <r>
      <rPr>
        <sz val="8"/>
        <rFont val="ＭＳ Ｐゴシック"/>
        <family val="3"/>
        <charset val="128"/>
      </rPr>
      <t xml:space="preserve">
勤務時間合計
Monthly total</t>
    </r>
    <rPh sb="2" eb="3">
      <t>ツキ</t>
    </rPh>
    <rPh sb="4" eb="8">
      <t>キンムジカン</t>
    </rPh>
    <rPh sb="8" eb="10">
      <t>ゴウケイ</t>
    </rPh>
    <phoneticPr fontId="2"/>
  </si>
  <si>
    <r>
      <rPr>
        <sz val="10"/>
        <rFont val="ＭＳ Ｐゴシック"/>
        <family val="3"/>
        <charset val="128"/>
      </rPr>
      <t>1月</t>
    </r>
    <r>
      <rPr>
        <sz val="8"/>
        <rFont val="ＭＳ Ｐゴシック"/>
        <family val="3"/>
        <charset val="128"/>
      </rPr>
      <t xml:space="preserve">
勤務時間合計
Monthly total</t>
    </r>
    <rPh sb="1" eb="2">
      <t>ツキ</t>
    </rPh>
    <phoneticPr fontId="2"/>
  </si>
  <si>
    <r>
      <rPr>
        <sz val="10"/>
        <rFont val="ＭＳ Ｐゴシック"/>
        <family val="3"/>
        <charset val="128"/>
      </rPr>
      <t>2月</t>
    </r>
    <r>
      <rPr>
        <sz val="8"/>
        <rFont val="ＭＳ Ｐゴシック"/>
        <family val="3"/>
        <charset val="128"/>
      </rPr>
      <t xml:space="preserve">
勤務時間合計
Monthly total</t>
    </r>
    <rPh sb="1" eb="2">
      <t>ツキ</t>
    </rPh>
    <rPh sb="3" eb="5">
      <t>キンム</t>
    </rPh>
    <rPh sb="5" eb="7">
      <t>ジカン</t>
    </rPh>
    <rPh sb="7" eb="9">
      <t>ゴウケイ</t>
    </rPh>
    <phoneticPr fontId="2"/>
  </si>
  <si>
    <r>
      <rPr>
        <sz val="11"/>
        <rFont val="ＭＳ Ｐゴシック"/>
        <family val="3"/>
        <charset val="128"/>
      </rPr>
      <t xml:space="preserve">科目番号
</t>
    </r>
    <r>
      <rPr>
        <sz val="11"/>
        <rFont val="Arial"/>
        <family val="2"/>
      </rPr>
      <t>Course ID Number</t>
    </r>
    <rPh sb="0" eb="4">
      <t>カモクバンゴウ</t>
    </rPh>
    <phoneticPr fontId="2"/>
  </si>
  <si>
    <r>
      <rPr>
        <sz val="11"/>
        <rFont val="ＭＳ Ｐゴシック"/>
        <family val="3"/>
        <charset val="128"/>
      </rPr>
      <t xml:space="preserve">担当（世話人）
教員
</t>
    </r>
    <r>
      <rPr>
        <sz val="11"/>
        <rFont val="Arial"/>
        <family val="2"/>
      </rPr>
      <t>Instructor</t>
    </r>
    <rPh sb="0" eb="2">
      <t>タントウ</t>
    </rPh>
    <rPh sb="3" eb="6">
      <t>セワニン</t>
    </rPh>
    <rPh sb="8" eb="10">
      <t>キョウイン</t>
    </rPh>
    <phoneticPr fontId="2"/>
  </si>
  <si>
    <r>
      <rPr>
        <sz val="11"/>
        <rFont val="ＭＳ Ｐゴシック"/>
        <family val="3"/>
        <charset val="128"/>
      </rPr>
      <t xml:space="preserve">実施学期
</t>
    </r>
    <r>
      <rPr>
        <sz val="11"/>
        <rFont val="Arial"/>
        <family val="2"/>
      </rPr>
      <t>Term</t>
    </r>
    <rPh sb="0" eb="4">
      <t>ジッシガッキ</t>
    </rPh>
    <phoneticPr fontId="2"/>
  </si>
  <si>
    <r>
      <rPr>
        <sz val="11"/>
        <rFont val="ＭＳ Ｐゴシック"/>
        <family val="3"/>
        <charset val="128"/>
      </rPr>
      <t xml:space="preserve">曜時限
</t>
    </r>
    <r>
      <rPr>
        <sz val="11"/>
        <rFont val="Arial"/>
        <family val="2"/>
      </rPr>
      <t>Day and Period</t>
    </r>
    <rPh sb="0" eb="3">
      <t>ヨウジゲン</t>
    </rPh>
    <phoneticPr fontId="2"/>
  </si>
  <si>
    <r>
      <rPr>
        <b/>
        <sz val="12"/>
        <rFont val="ＭＳ Ｐゴシック"/>
        <family val="3"/>
        <charset val="128"/>
      </rPr>
      <t>総担当時間数</t>
    </r>
    <r>
      <rPr>
        <b/>
        <sz val="11"/>
        <rFont val="Arial"/>
        <family val="2"/>
      </rPr>
      <t xml:space="preserve">
Annual working hours</t>
    </r>
    <rPh sb="0" eb="6">
      <t>ソウタントウジカンスウ</t>
    </rPh>
    <phoneticPr fontId="2"/>
  </si>
  <si>
    <r>
      <rPr>
        <sz val="11"/>
        <rFont val="ＭＳ Ｐゴシック"/>
        <family val="3"/>
        <charset val="128"/>
      </rPr>
      <t xml:space="preserve">科目名
</t>
    </r>
    <r>
      <rPr>
        <sz val="11"/>
        <rFont val="Arial"/>
        <family val="2"/>
      </rPr>
      <t>Course name</t>
    </r>
    <rPh sb="0" eb="3">
      <t>カモクメイ</t>
    </rPh>
    <phoneticPr fontId="2"/>
  </si>
  <si>
    <r>
      <rPr>
        <sz val="10"/>
        <rFont val="ＭＳ Ｐゴシック"/>
        <family val="3"/>
        <charset val="128"/>
      </rPr>
      <t>ふりがな</t>
    </r>
    <r>
      <rPr>
        <sz val="10"/>
        <rFont val="Arial"/>
        <family val="2"/>
      </rPr>
      <t xml:space="preserve"> Kana</t>
    </r>
    <phoneticPr fontId="2"/>
  </si>
  <si>
    <r>
      <rPr>
        <sz val="14"/>
        <rFont val="ＭＳ Ｐゴシック"/>
        <family val="3"/>
        <charset val="128"/>
      </rPr>
      <t>氏名</t>
    </r>
    <r>
      <rPr>
        <sz val="14"/>
        <rFont val="Arial"/>
        <family val="2"/>
      </rPr>
      <t xml:space="preserve"> </t>
    </r>
    <r>
      <rPr>
        <sz val="11"/>
        <rFont val="Arial"/>
        <family val="2"/>
      </rPr>
      <t>Name</t>
    </r>
    <phoneticPr fontId="2"/>
  </si>
  <si>
    <r>
      <rPr>
        <sz val="14"/>
        <rFont val="ＭＳ Ｐゴシック"/>
        <family val="3"/>
        <charset val="128"/>
      </rPr>
      <t>所属</t>
    </r>
    <r>
      <rPr>
        <sz val="11"/>
        <rFont val="Arial"/>
        <family val="2"/>
      </rPr>
      <t xml:space="preserve">
Program</t>
    </r>
    <phoneticPr fontId="2"/>
  </si>
  <si>
    <r>
      <rPr>
        <b/>
        <sz val="16"/>
        <rFont val="ＭＳ Ｐゴシック"/>
        <family val="3"/>
        <charset val="128"/>
      </rPr>
      <t>担当科目情報</t>
    </r>
    <r>
      <rPr>
        <b/>
        <sz val="16"/>
        <rFont val="Arial"/>
        <family val="2"/>
      </rPr>
      <t xml:space="preserve"> Course Information</t>
    </r>
    <rPh sb="4" eb="6">
      <t>ジョウホウ</t>
    </rPh>
    <phoneticPr fontId="2"/>
  </si>
  <si>
    <r>
      <rPr>
        <b/>
        <sz val="16"/>
        <rFont val="ＭＳ Ｐゴシック"/>
        <family val="3"/>
        <charset val="128"/>
      </rPr>
      <t>担当学生情報</t>
    </r>
    <r>
      <rPr>
        <b/>
        <sz val="16"/>
        <rFont val="Arial"/>
        <family val="2"/>
      </rPr>
      <t xml:space="preserve"> Student Information</t>
    </r>
    <rPh sb="4" eb="6">
      <t>ジョウホウ</t>
    </rPh>
    <phoneticPr fontId="2"/>
  </si>
  <si>
    <t>（選択してください Select）</t>
    <rPh sb="1" eb="3">
      <t>センタク</t>
    </rPh>
    <phoneticPr fontId="41"/>
  </si>
  <si>
    <t>__________日本語表記 Japanese__________</t>
    <rPh sb="10" eb="13">
      <t>ニホンゴ</t>
    </rPh>
    <rPh sb="13" eb="15">
      <t>ヒョウキ</t>
    </rPh>
    <phoneticPr fontId="41"/>
  </si>
  <si>
    <t>__________English 英語表記__________</t>
    <rPh sb="18" eb="20">
      <t>エイゴ</t>
    </rPh>
    <rPh sb="20" eb="22">
      <t>ヒョウキ</t>
    </rPh>
    <phoneticPr fontId="41"/>
  </si>
  <si>
    <t>（博士前期課程）社会工学学位プログラム</t>
    <phoneticPr fontId="41"/>
  </si>
  <si>
    <t>Master's Program in Policy and  Plannning Sciences</t>
  </si>
  <si>
    <t>（博士前期課程）サービス工学学位プログラム</t>
  </si>
  <si>
    <t>Master's Program in Service Engineering</t>
    <phoneticPr fontId="41"/>
  </si>
  <si>
    <t>（博士前期課程）リスク・レジリエンス工学学位プログラム</t>
  </si>
  <si>
    <t>Master's Program in Risk and Resilience Engineering</t>
    <phoneticPr fontId="41"/>
  </si>
  <si>
    <t>（博士前期課程）情報理工学位プログラム</t>
  </si>
  <si>
    <t>Master's Program in Computer Science</t>
    <phoneticPr fontId="41"/>
  </si>
  <si>
    <t>（博士前期課程）知能機能システム学位プログラム</t>
  </si>
  <si>
    <t>Master's Program in Intelligent and Mechanical Interaction Systems</t>
    <phoneticPr fontId="41"/>
  </si>
  <si>
    <t>（博士前期課程）構造エネルギー工学学位プログラム</t>
  </si>
  <si>
    <t>Master's Program in Engineering Mechanics and Energy</t>
    <phoneticPr fontId="41"/>
  </si>
  <si>
    <t>（博士後期課程）社会工学学位プログラム</t>
  </si>
  <si>
    <t>Doctoral Program in Policy and Planning Sciences</t>
    <phoneticPr fontId="41"/>
  </si>
  <si>
    <t>（博士後期課程）リスク・レジリエンス工学学位プログラム</t>
  </si>
  <si>
    <t>Doctoral Program in Risk and Resilience Engineering</t>
    <phoneticPr fontId="41"/>
  </si>
  <si>
    <t>（博士後期課程）情報理工学位プログラム</t>
  </si>
  <si>
    <t>Doctoral Program in Computer Science</t>
    <phoneticPr fontId="41"/>
  </si>
  <si>
    <t>（博士後期課程）知能機能システム学位プログラム</t>
  </si>
  <si>
    <t>Doctoral Program in Intelligent and Mechanical Interaction Systems</t>
    <phoneticPr fontId="41"/>
  </si>
  <si>
    <t>（博士後期課程）構造エネルギー工学学位プログラム</t>
  </si>
  <si>
    <t>Doctoral Program in Engineering Mechanics and Energy</t>
    <phoneticPr fontId="41"/>
  </si>
  <si>
    <t>（一貫制博士課程）エンパワーメント情報学プログラム</t>
    <phoneticPr fontId="41"/>
  </si>
  <si>
    <t>Five-year Doctoral Program in Empowerment Informatics</t>
    <phoneticPr fontId="41"/>
  </si>
  <si>
    <t>業務番号</t>
    <rPh sb="0" eb="4">
      <t>ギョウムバンゴウ</t>
    </rPh>
    <phoneticPr fontId="2"/>
  </si>
  <si>
    <t>科目番号</t>
    <rPh sb="0" eb="2">
      <t>カモク</t>
    </rPh>
    <rPh sb="2" eb="4">
      <t>バンゴウ</t>
    </rPh>
    <phoneticPr fontId="5"/>
  </si>
  <si>
    <t>科目名</t>
    <rPh sb="0" eb="3">
      <t>カモクメイ</t>
    </rPh>
    <phoneticPr fontId="5"/>
  </si>
  <si>
    <t>教員氏名</t>
    <rPh sb="0" eb="4">
      <t>キョウインシメイ</t>
    </rPh>
    <phoneticPr fontId="2"/>
  </si>
  <si>
    <t>実施学期</t>
    <rPh sb="0" eb="4">
      <t>ジッシガッキ</t>
    </rPh>
    <phoneticPr fontId="2"/>
  </si>
  <si>
    <t>曜時限</t>
    <rPh sb="0" eb="3">
      <t>ヨウジゲン</t>
    </rPh>
    <phoneticPr fontId="2"/>
  </si>
  <si>
    <t>総担当時間数</t>
    <rPh sb="0" eb="1">
      <t>ソウ</t>
    </rPh>
    <rPh sb="3" eb="6">
      <t>ジカンスウ</t>
    </rPh>
    <rPh sb="5" eb="6">
      <t>スウ</t>
    </rPh>
    <phoneticPr fontId="5"/>
  </si>
  <si>
    <t>月</t>
    <phoneticPr fontId="2"/>
  </si>
  <si>
    <t>金</t>
    <phoneticPr fontId="2"/>
  </si>
  <si>
    <t>木</t>
    <phoneticPr fontId="2"/>
  </si>
  <si>
    <t>⑥</t>
    <phoneticPr fontId="2"/>
  </si>
  <si>
    <t>月</t>
    <rPh sb="0" eb="1">
      <t>ツキ</t>
    </rPh>
    <phoneticPr fontId="2"/>
  </si>
  <si>
    <t>火</t>
    <rPh sb="0" eb="1">
      <t>ヒ</t>
    </rPh>
    <phoneticPr fontId="2"/>
  </si>
  <si>
    <t>卒業式/学位記授与式9.25
秋学期入学式9.30</t>
    <phoneticPr fontId="2"/>
  </si>
  <si>
    <t>土</t>
    <phoneticPr fontId="2"/>
  </si>
  <si>
    <t>月</t>
    <phoneticPr fontId="2"/>
  </si>
  <si>
    <t>㉑</t>
    <phoneticPr fontId="2"/>
  </si>
  <si>
    <t>㉓</t>
    <phoneticPr fontId="2"/>
  </si>
  <si>
    <t>火</t>
    <rPh sb="0" eb="1">
      <t>カ</t>
    </rPh>
    <phoneticPr fontId="2"/>
  </si>
  <si>
    <t>⑫</t>
    <phoneticPr fontId="2"/>
  </si>
  <si>
    <t>備考</t>
    <rPh sb="0" eb="2">
      <t>ビコウ</t>
    </rPh>
    <phoneticPr fontId="2"/>
  </si>
  <si>
    <r>
      <t>2026</t>
    </r>
    <r>
      <rPr>
        <sz val="22"/>
        <rFont val="ＭＳ ゴシック"/>
        <family val="2"/>
        <charset val="128"/>
      </rPr>
      <t>年 月 日</t>
    </r>
    <rPh sb="4" eb="5">
      <t>ネン</t>
    </rPh>
    <rPh sb="6" eb="7">
      <t>ガツ</t>
    </rPh>
    <rPh sb="8" eb="9">
      <t>ニチ</t>
    </rPh>
    <phoneticPr fontId="2"/>
  </si>
  <si>
    <t>＊入力勤務時間数合計 (Total number of working hours entered)：</t>
  </si>
  <si>
    <r>
      <rPr>
        <b/>
        <sz val="22"/>
        <rFont val="ＭＳ Ｐゴシック"/>
        <family val="3"/>
        <charset val="128"/>
      </rPr>
      <t>　　2026</t>
    </r>
    <r>
      <rPr>
        <b/>
        <sz val="22"/>
        <rFont val="游ゴシック"/>
        <family val="3"/>
        <charset val="128"/>
      </rPr>
      <t>年度</t>
    </r>
    <r>
      <rPr>
        <b/>
        <sz val="22"/>
        <rFont val="Arial"/>
        <family val="3"/>
      </rPr>
      <t xml:space="preserve"> </t>
    </r>
    <r>
      <rPr>
        <b/>
        <sz val="22"/>
        <rFont val="ＭＳ Ｐゴシック"/>
        <family val="3"/>
        <charset val="128"/>
      </rPr>
      <t>　</t>
    </r>
    <r>
      <rPr>
        <b/>
        <sz val="22"/>
        <rFont val="Arial"/>
        <family val="2"/>
      </rPr>
      <t xml:space="preserve">T A </t>
    </r>
    <r>
      <rPr>
        <b/>
        <sz val="22"/>
        <rFont val="ＭＳ Ｐゴシック"/>
        <family val="3"/>
        <charset val="128"/>
      </rPr>
      <t>勤</t>
    </r>
    <r>
      <rPr>
        <b/>
        <sz val="22"/>
        <rFont val="Arial"/>
        <family val="2"/>
      </rPr>
      <t xml:space="preserve"> </t>
    </r>
    <r>
      <rPr>
        <b/>
        <sz val="22"/>
        <rFont val="ＭＳ Ｐゴシック"/>
        <family val="3"/>
        <charset val="128"/>
      </rPr>
      <t>務</t>
    </r>
    <r>
      <rPr>
        <b/>
        <sz val="22"/>
        <rFont val="Arial"/>
        <family val="2"/>
      </rPr>
      <t xml:space="preserve"> </t>
    </r>
    <r>
      <rPr>
        <b/>
        <sz val="22"/>
        <rFont val="ＭＳ Ｐゴシック"/>
        <family val="3"/>
        <charset val="128"/>
      </rPr>
      <t>計</t>
    </r>
    <r>
      <rPr>
        <b/>
        <sz val="22"/>
        <rFont val="Arial"/>
        <family val="2"/>
      </rPr>
      <t xml:space="preserve"> </t>
    </r>
    <r>
      <rPr>
        <b/>
        <sz val="22"/>
        <rFont val="ＭＳ Ｐゴシック"/>
        <family val="3"/>
        <charset val="128"/>
      </rPr>
      <t>画</t>
    </r>
    <r>
      <rPr>
        <b/>
        <sz val="22"/>
        <rFont val="Arial"/>
        <family val="2"/>
      </rPr>
      <t xml:space="preserve"> </t>
    </r>
    <r>
      <rPr>
        <b/>
        <sz val="22"/>
        <rFont val="ＭＳ Ｐゴシック"/>
        <family val="3"/>
        <charset val="128"/>
      </rPr>
      <t>表　</t>
    </r>
    <r>
      <rPr>
        <b/>
        <sz val="22"/>
        <rFont val="Arial"/>
        <family val="2"/>
      </rPr>
      <t>TA Work Schedule</t>
    </r>
    <rPh sb="6" eb="8">
      <t>ネンド</t>
    </rPh>
    <rPh sb="14" eb="15">
      <t>ツトム</t>
    </rPh>
    <rPh sb="16" eb="17">
      <t>ツトム</t>
    </rPh>
    <rPh sb="18" eb="19">
      <t>ケイ</t>
    </rPh>
    <rPh sb="20" eb="21">
      <t>ガ</t>
    </rPh>
    <rPh sb="22" eb="23">
      <t>ヒョウ</t>
    </rPh>
    <phoneticPr fontId="2"/>
  </si>
  <si>
    <t>⑳</t>
    <phoneticPr fontId="2"/>
  </si>
  <si>
    <t>㉒</t>
    <phoneticPr fontId="2"/>
  </si>
  <si>
    <t>備考（令和8年度学年暦より）</t>
    <rPh sb="0" eb="2">
      <t>ビコウ</t>
    </rPh>
    <phoneticPr fontId="2"/>
  </si>
  <si>
    <t>※8日は月曜日の授業を実施　　　
春Aモジュール後予備日5.25</t>
    <phoneticPr fontId="2"/>
  </si>
  <si>
    <t>春Bモジュール後予備日6.30-7.1</t>
    <phoneticPr fontId="2"/>
  </si>
  <si>
    <t>春学期授業開始4.14
※30日は水曜日の授業を実施　</t>
    <phoneticPr fontId="2"/>
  </si>
  <si>
    <t>秋Bモジュール後予備日12.23-12.24　　
冬季休業12.25-1.5</t>
    <phoneticPr fontId="2"/>
  </si>
  <si>
    <t xml:space="preserve">
春学期授業終了8.6
春Cモジュール後予備日8.7
夏季休業8.8-9.30
</t>
    <phoneticPr fontId="2"/>
  </si>
  <si>
    <t xml:space="preserve">
2日は学園祭による臨時休校
※24日は水曜日の授業を実施
26日-27日推薦入試により臨時休校
</t>
    <rPh sb="2" eb="3">
      <t>ニチ</t>
    </rPh>
    <rPh sb="10" eb="14">
      <t>リンジキュウコウ</t>
    </rPh>
    <rPh sb="34" eb="35">
      <t>ニチ</t>
    </rPh>
    <rPh sb="38" eb="39">
      <t>ニチ</t>
    </rPh>
    <phoneticPr fontId="2"/>
  </si>
  <si>
    <t>※13日は月曜日の授業を実施
大学入学共通テスト1.16-1.17
15日-18日は臨時休校</t>
    <phoneticPr fontId="2"/>
  </si>
  <si>
    <t>秋学期授業終了2.15 
秋Cモジュール後予備日2.16
春季休業2.17-3.31
個別学力検査等前期日程2.25-2.26</t>
    <phoneticPr fontId="2"/>
  </si>
  <si>
    <r>
      <rPr>
        <sz val="14"/>
        <rFont val="ＭＳ Ｐゴシック"/>
        <family val="3"/>
        <charset val="128"/>
      </rPr>
      <t>学籍番号</t>
    </r>
    <r>
      <rPr>
        <sz val="9"/>
        <rFont val="Arial"/>
        <family val="2"/>
      </rPr>
      <t xml:space="preserve">
</t>
    </r>
    <r>
      <rPr>
        <sz val="10"/>
        <rFont val="Arial"/>
        <family val="2"/>
      </rPr>
      <t>Student ID</t>
    </r>
    <rPh sb="0" eb="2">
      <t>ガクセキ</t>
    </rPh>
    <rPh sb="2" eb="4">
      <t>バンゴウ</t>
    </rPh>
    <phoneticPr fontId="2"/>
  </si>
  <si>
    <t>学群編入学試験7.11-7.12
※23日は月曜日の授業を実施</t>
    <phoneticPr fontId="2"/>
  </si>
  <si>
    <t>秋学期授業開始10.1
※15日は月曜日の授業を実施
30日は学園祭による臨時休校</t>
    <rPh sb="31" eb="32">
      <t>ニチ</t>
    </rPh>
    <phoneticPr fontId="2"/>
  </si>
  <si>
    <t>世界のTSUKUBAで学ぶ</t>
    <rPh sb="0" eb="2">
      <t>セカイ</t>
    </rPh>
    <rPh sb="11" eb="12">
      <t>マナ</t>
    </rPh>
    <phoneticPr fontId="2"/>
  </si>
  <si>
    <t>大友 貴史</t>
  </si>
  <si>
    <t>秋AB</t>
  </si>
  <si>
    <t>金6</t>
  </si>
  <si>
    <t>0AND377</t>
  </si>
  <si>
    <t>Environmental Analysis and Planning</t>
  </si>
  <si>
    <t>山本 幸子</t>
  </si>
  <si>
    <t>月5,6</t>
  </si>
  <si>
    <t>0AH0201</t>
  </si>
  <si>
    <t>美しい国土づくりへの挑戦(I)</t>
  </si>
  <si>
    <t>岡本 直久</t>
  </si>
  <si>
    <t>春AB</t>
  </si>
  <si>
    <t>水5,6</t>
  </si>
  <si>
    <t>0AH0202</t>
  </si>
  <si>
    <t>美しい国土づくりへの挑戦(II)</t>
  </si>
  <si>
    <t>0AH0204</t>
  </si>
  <si>
    <t>リスク・レジリエンス工学概論</t>
    <rPh sb="10" eb="12">
      <t>コウガク</t>
    </rPh>
    <rPh sb="12" eb="14">
      <t>ガイロn</t>
    </rPh>
    <phoneticPr fontId="2"/>
  </si>
  <si>
    <t>高安 亮紀</t>
  </si>
  <si>
    <t>月3</t>
  </si>
  <si>
    <t>0AH0203</t>
  </si>
  <si>
    <t>再生可能エネルギー工学</t>
  </si>
  <si>
    <t>安芸 裕久</t>
  </si>
  <si>
    <t>水1,2</t>
  </si>
  <si>
    <t>0AL0000</t>
  </si>
  <si>
    <t>テクニカルライティング基礎(Introductory Technical Writing)</t>
  </si>
  <si>
    <t>ミラー ニール</t>
  </si>
  <si>
    <t>火5,6</t>
  </si>
  <si>
    <t>0AL0008</t>
  </si>
  <si>
    <t>アカデミック・スピーキング1(Academic Speaking 1)</t>
  </si>
  <si>
    <t>木2</t>
  </si>
  <si>
    <t>0AL0001</t>
  </si>
  <si>
    <t>0AL0010</t>
  </si>
  <si>
    <t>アカデミック・スピーキング2(Academic Speaking 2)</t>
  </si>
  <si>
    <t>0AL0004</t>
  </si>
  <si>
    <t>アカデミック・プレゼンテーション1(Academic Presentation 1)</t>
  </si>
  <si>
    <t>火2</t>
  </si>
  <si>
    <t>0AL0005</t>
  </si>
  <si>
    <t>火3</t>
  </si>
  <si>
    <t>0AL0006</t>
  </si>
  <si>
    <t>アカデミック・プレゼンテーション2(Academic Presentation 2)</t>
  </si>
  <si>
    <t>0AL5104</t>
  </si>
  <si>
    <t>ビジネス戦略:理論と実践</t>
  </si>
  <si>
    <t>吉瀬 章子</t>
  </si>
  <si>
    <t>有馬 澄佳</t>
  </si>
  <si>
    <t>0AL5114</t>
  </si>
  <si>
    <t>オペレーション管理</t>
  </si>
  <si>
    <t>木3,4</t>
  </si>
  <si>
    <t>0AL5101</t>
  </si>
  <si>
    <t>都市・地域解析学</t>
  </si>
  <si>
    <t>鈴木 勉</t>
  </si>
  <si>
    <t>金1,2</t>
  </si>
  <si>
    <t>0ALB001</t>
  </si>
  <si>
    <t>地域データ解析</t>
  </si>
  <si>
    <t>火1,2</t>
  </si>
  <si>
    <t>0AL5112</t>
  </si>
  <si>
    <t>住環境計画論</t>
  </si>
  <si>
    <t>藤井 さやか</t>
  </si>
  <si>
    <t>月3,4</t>
  </si>
  <si>
    <t>0ALB007</t>
  </si>
  <si>
    <t>プレイスメイキング</t>
  </si>
  <si>
    <t>0ALA001</t>
  </si>
  <si>
    <t>社会工学ワークショップI</t>
  </si>
  <si>
    <t>通年</t>
  </si>
  <si>
    <t>応談</t>
  </si>
  <si>
    <t>0ALA002</t>
  </si>
  <si>
    <t>社会工学ワークショップII</t>
  </si>
  <si>
    <t>0ALA508</t>
  </si>
  <si>
    <t>社会工学ファシリテーター育成プログラムI</t>
  </si>
  <si>
    <t>藤川 昌樹</t>
  </si>
  <si>
    <t>0AL0107</t>
  </si>
  <si>
    <t>都市と環境</t>
  </si>
  <si>
    <t>雨宮 護</t>
  </si>
  <si>
    <t>金3,4</t>
  </si>
  <si>
    <t>0AL0108</t>
  </si>
  <si>
    <t>空間情報科学</t>
  </si>
  <si>
    <t>渡辺 俊</t>
  </si>
  <si>
    <t>0ALB000</t>
  </si>
  <si>
    <t>消費者心理分析</t>
  </si>
  <si>
    <t>上市 秀雄</t>
  </si>
  <si>
    <t>0AL0202</t>
  </si>
  <si>
    <t>サービス満足度解析</t>
  </si>
  <si>
    <t>春C</t>
  </si>
  <si>
    <t>金5,6</t>
  </si>
  <si>
    <t>0ALB005</t>
  </si>
  <si>
    <t>情報ネットワーク</t>
  </si>
  <si>
    <t>Phung-Duc  Tuan</t>
  </si>
  <si>
    <t>0AL0100</t>
  </si>
  <si>
    <t>社会工学のための数学</t>
  </si>
  <si>
    <t>Phung-Duc Tuan</t>
  </si>
  <si>
    <t>0ALB006</t>
  </si>
  <si>
    <t>サービスサイエンス</t>
  </si>
  <si>
    <t>高橋 裕紀</t>
  </si>
  <si>
    <t>月・木3,4</t>
  </si>
  <si>
    <t>0AL5103</t>
  </si>
  <si>
    <t>経済・政策分析</t>
  </si>
  <si>
    <t>Tran Lam Anh Duong</t>
  </si>
  <si>
    <t>木5,6</t>
  </si>
  <si>
    <t>0AL5111</t>
  </si>
  <si>
    <t>都市形成史</t>
  </si>
  <si>
    <t>松原 康介</t>
  </si>
  <si>
    <t>0AL5106</t>
  </si>
  <si>
    <t>ファイナンス:理論と実践(野村證券講座)</t>
  </si>
  <si>
    <t>堤 盛人</t>
  </si>
  <si>
    <t>月・木5,6</t>
  </si>
  <si>
    <t>0ALB004</t>
  </si>
  <si>
    <t>公共インフラ計画</t>
  </si>
  <si>
    <t>0AL0104</t>
  </si>
  <si>
    <t>統計分析</t>
  </si>
  <si>
    <t>黒瀬 雄大</t>
  </si>
  <si>
    <t>0AL5113</t>
  </si>
  <si>
    <t>ミクロ計量分析</t>
  </si>
  <si>
    <t>作道 真理</t>
  </si>
  <si>
    <t>0AL0109</t>
  </si>
  <si>
    <t>モビリティ・イノベーションの社会応用</t>
  </si>
  <si>
    <t>和田 健太郎</t>
  </si>
  <si>
    <t>0AL0302</t>
  </si>
  <si>
    <t>暗号技術特論</t>
  </si>
  <si>
    <t>西出 隆志</t>
  </si>
  <si>
    <t>月1,2</t>
  </si>
  <si>
    <t>0AL5303</t>
  </si>
  <si>
    <t>リスクと安心の科学哲学特論</t>
  </si>
  <si>
    <t>集中</t>
  </si>
  <si>
    <t>0AL5305</t>
  </si>
  <si>
    <t>ヒューマンファクター演習</t>
  </si>
  <si>
    <t>伊藤 誠</t>
  </si>
  <si>
    <t>0AL5306</t>
  </si>
  <si>
    <t>ヒューマンファクター特論</t>
  </si>
  <si>
    <t>夏季休業中</t>
  </si>
  <si>
    <t>0ALC000</t>
  </si>
  <si>
    <t>リスク・レジリエンス工学基礎</t>
  </si>
  <si>
    <t>鈴木 研悟</t>
  </si>
  <si>
    <t>0AL5315</t>
  </si>
  <si>
    <t>災害リスク・レジリエンス論</t>
  </si>
  <si>
    <t>木下 陽平</t>
  </si>
  <si>
    <t>0AL5312</t>
  </si>
  <si>
    <t>レジリエント都市計画演習</t>
  </si>
  <si>
    <t>火3,4</t>
  </si>
  <si>
    <t>0AL5316</t>
  </si>
  <si>
    <t>サイバーセキュリティ特論</t>
  </si>
  <si>
    <t>面 和成</t>
  </si>
  <si>
    <t>0AL5323</t>
  </si>
  <si>
    <t>メディアリスクコミュニケーション概論</t>
  </si>
  <si>
    <t>谷口 綾子</t>
  </si>
  <si>
    <t>0AL0304</t>
  </si>
  <si>
    <t>数理モデル解析特論</t>
  </si>
  <si>
    <t>0ALC500</t>
  </si>
  <si>
    <t>リスク・レジリエンス工学グループPBL演習</t>
  </si>
  <si>
    <t>随時</t>
  </si>
  <si>
    <t>0ALC501</t>
  </si>
  <si>
    <t>リスク・レジリエンス工学修士特別演習I</t>
  </si>
  <si>
    <t>0ALC502</t>
  </si>
  <si>
    <t>リスク・レジリエンス工学修士特別演習II</t>
  </si>
  <si>
    <t>0ALD502</t>
  </si>
  <si>
    <t>組込みプログラム開発</t>
  </si>
  <si>
    <t>山際 伸一</t>
  </si>
  <si>
    <t>0AL5414</t>
  </si>
  <si>
    <t>プログラム言語特論</t>
  </si>
  <si>
    <t>亀山 幸義</t>
  </si>
  <si>
    <t>春B</t>
  </si>
  <si>
    <t>0AL5411</t>
  </si>
  <si>
    <t>ヒューマンインタフェース特論I</t>
  </si>
  <si>
    <t>志築 文太郎</t>
  </si>
  <si>
    <t>0ALD515</t>
  </si>
  <si>
    <t>情報理工前期特別研究B</t>
  </si>
  <si>
    <t>津川 翔</t>
  </si>
  <si>
    <t>秋ABC</t>
  </si>
  <si>
    <t>0ALD516</t>
  </si>
  <si>
    <t>情報理工前期特別研究C</t>
  </si>
  <si>
    <t>春ABC</t>
  </si>
  <si>
    <t>0AL5446</t>
  </si>
  <si>
    <t>AI社会実践特論A</t>
  </si>
  <si>
    <t>0AL5447</t>
  </si>
  <si>
    <t>AI社会実践特論B</t>
  </si>
  <si>
    <t>秋B</t>
  </si>
  <si>
    <t>0AL5406</t>
  </si>
  <si>
    <t>システム最適化</t>
  </si>
  <si>
    <t>佐野 良夫</t>
  </si>
  <si>
    <t>0AL5429</t>
  </si>
  <si>
    <t>知能感性処理特論</t>
  </si>
  <si>
    <t>萬 礼応</t>
  </si>
  <si>
    <t>0AL5423</t>
  </si>
  <si>
    <t>集積システム工学</t>
  </si>
  <si>
    <t>山口 佳樹</t>
  </si>
  <si>
    <t>0AL5409</t>
  </si>
  <si>
    <t>データ工学特論I</t>
  </si>
  <si>
    <t>天笠 俊之</t>
  </si>
  <si>
    <t>0AL5505</t>
  </si>
  <si>
    <t>通信基礎論</t>
  </si>
  <si>
    <t>海老原 格</t>
  </si>
  <si>
    <t>0ALE001</t>
  </si>
  <si>
    <t>知能機能システム数学基礎</t>
  </si>
  <si>
    <t>古賀 弘樹</t>
  </si>
  <si>
    <t>水3,4</t>
  </si>
  <si>
    <t>0ALE502</t>
  </si>
  <si>
    <t>知能機能システムセミナーI</t>
  </si>
  <si>
    <t>家永 直人</t>
  </si>
  <si>
    <t>水6</t>
  </si>
  <si>
    <t>0AL5521</t>
  </si>
  <si>
    <t>生体計測工学</t>
  </si>
  <si>
    <t>前田 祐佳</t>
  </si>
  <si>
    <t>木1,2</t>
  </si>
  <si>
    <t>0ALE508</t>
  </si>
  <si>
    <t>知能機能システム計画調書作成演習I</t>
  </si>
  <si>
    <t>0ALE509</t>
  </si>
  <si>
    <t>知能機能システム計画調書作成演習II</t>
  </si>
  <si>
    <t>0ALE003</t>
  </si>
  <si>
    <t>機能システム数理基礎</t>
  </si>
  <si>
    <t>河本 浩明</t>
  </si>
  <si>
    <t>0ALE007</t>
  </si>
  <si>
    <t>機能システムツール演習</t>
  </si>
  <si>
    <t>相山 康道</t>
  </si>
  <si>
    <t>春A
春A
春BC</t>
  </si>
  <si>
    <t>火1
火2
火1,2</t>
  </si>
  <si>
    <t>0ALE517</t>
  </si>
  <si>
    <t>機能システム特別実験</t>
  </si>
  <si>
    <t>0AL5523</t>
  </si>
  <si>
    <t>知覚拡張工学</t>
  </si>
  <si>
    <t>善甫 啓一</t>
  </si>
  <si>
    <t>0AL5511</t>
  </si>
  <si>
    <t>音響工学特論</t>
  </si>
  <si>
    <t>若槻 尚斗</t>
  </si>
  <si>
    <t>0ALE004</t>
  </si>
  <si>
    <t>知能機能システムデータ解析演習</t>
  </si>
  <si>
    <t>川崎 真弘</t>
  </si>
  <si>
    <t>0AL5508</t>
  </si>
  <si>
    <t>ユーザビリティテスティング</t>
  </si>
  <si>
    <t>黒田 嘉宏</t>
  </si>
  <si>
    <t>蜂須 拓</t>
  </si>
  <si>
    <t>0AL5501</t>
  </si>
  <si>
    <t>サイバニクス</t>
  </si>
  <si>
    <t>0AL0600</t>
  </si>
  <si>
    <t>エネルギーシステム原論</t>
  </si>
  <si>
    <t>月4,5</t>
  </si>
  <si>
    <t>0AL5626</t>
  </si>
  <si>
    <t>電力・エネルギー工学特別演習</t>
  </si>
  <si>
    <t>小平 大輔</t>
  </si>
  <si>
    <t>0AL0623</t>
  </si>
  <si>
    <t>スマートグリッド特論</t>
  </si>
  <si>
    <t>0AL0624</t>
  </si>
  <si>
    <t>流体力学特論</t>
    <rPh sb="0" eb="6">
      <t xml:space="preserve">リュウタイリキガクトクロン </t>
    </rPh>
    <phoneticPr fontId="2"/>
  </si>
  <si>
    <t>武若 聡</t>
  </si>
  <si>
    <t>0ALF500</t>
  </si>
  <si>
    <t>構造エネルギー工学前期特別演習I</t>
  </si>
  <si>
    <t>庄司 学</t>
  </si>
  <si>
    <t>0AL5607</t>
  </si>
  <si>
    <t>混相流工学</t>
    <rPh sb="0" eb="5">
      <t>コンソウリュウコウガク</t>
    </rPh>
    <phoneticPr fontId="2"/>
  </si>
  <si>
    <t>金川 哲也</t>
  </si>
  <si>
    <t>0AL5601</t>
  </si>
  <si>
    <t>圧縮性流れの力学</t>
    <rPh sb="0" eb="2">
      <t>アッシュク</t>
    </rPh>
    <rPh sb="2" eb="3">
      <t>セイ</t>
    </rPh>
    <rPh sb="3" eb="4">
      <t>ナガ</t>
    </rPh>
    <rPh sb="6" eb="8">
      <t>リキガク</t>
    </rPh>
    <phoneticPr fontId="2"/>
  </si>
  <si>
    <t>横田 茂</t>
  </si>
  <si>
    <t>0AL5620</t>
  </si>
  <si>
    <t>構造エネルギー工学特別講義V</t>
  </si>
  <si>
    <t>金子 暁子</t>
  </si>
  <si>
    <t>0AL5614</t>
  </si>
  <si>
    <t>熱・流体計測法</t>
    <rPh sb="0" eb="1">
      <t>ネツ</t>
    </rPh>
    <rPh sb="2" eb="4">
      <t>リュウタイ</t>
    </rPh>
    <rPh sb="4" eb="7">
      <t>ケイソクホウ</t>
    </rPh>
    <phoneticPr fontId="2"/>
  </si>
  <si>
    <t>春A
春B</t>
  </si>
  <si>
    <t>水5,6
金5,6</t>
  </si>
  <si>
    <t>0AL5625</t>
  </si>
  <si>
    <t>熱流体計測工学特別演習</t>
  </si>
  <si>
    <t>0AL5610</t>
  </si>
  <si>
    <t>数値流体力学</t>
    <rPh sb="0" eb="4">
      <t xml:space="preserve">スウチリュウタイ </t>
    </rPh>
    <rPh sb="4" eb="6">
      <t xml:space="preserve">リキガク </t>
    </rPh>
    <phoneticPr fontId="2"/>
  </si>
  <si>
    <t>三目 直登</t>
  </si>
  <si>
    <t>0AL5612</t>
  </si>
  <si>
    <t>地盤工学特論</t>
    <rPh sb="0" eb="6">
      <t>ジバンコウガクトクロン</t>
    </rPh>
    <phoneticPr fontId="2"/>
  </si>
  <si>
    <t>松島 亘志</t>
  </si>
  <si>
    <t>0AL5604</t>
  </si>
  <si>
    <t>計算力学特論</t>
    <rPh sb="0" eb="6">
      <t>ケイサンリョクガクトクロン</t>
    </rPh>
    <phoneticPr fontId="2"/>
  </si>
  <si>
    <t>新宅 勇一</t>
  </si>
  <si>
    <t>BC12571</t>
  </si>
  <si>
    <t>環境政策論</t>
    <rPh sb="0" eb="5">
      <t>カンキョウセイサクロン</t>
    </rPh>
    <phoneticPr fontId="2"/>
  </si>
  <si>
    <t>奥島　 真一郎</t>
  </si>
  <si>
    <t>BC12541</t>
  </si>
  <si>
    <t>都市文化共生計画</t>
  </si>
  <si>
    <t>BC12751</t>
  </si>
  <si>
    <t>都市計画の思想史</t>
  </si>
  <si>
    <t>火・木1,2</t>
  </si>
  <si>
    <t>BC12434</t>
  </si>
  <si>
    <t>情報科学II</t>
    <rPh sb="0" eb="4">
      <t xml:space="preserve">ジョウホウカガク </t>
    </rPh>
    <phoneticPr fontId="2"/>
  </si>
  <si>
    <t>高橋 伸</t>
  </si>
  <si>
    <t>BC51134</t>
  </si>
  <si>
    <t>情報科学I</t>
    <rPh sb="0" eb="4">
      <t xml:space="preserve">ジョウホウカガク </t>
    </rPh>
    <phoneticPr fontId="2"/>
  </si>
  <si>
    <t>BC12454</t>
  </si>
  <si>
    <t>データ解析</t>
    <rPh sb="3" eb="5">
      <t>カイセキ</t>
    </rPh>
    <phoneticPr fontId="2"/>
  </si>
  <si>
    <t>鈴木 大三</t>
  </si>
  <si>
    <t>BC51141</t>
  </si>
  <si>
    <t>情報メディア概論</t>
    <rPh sb="0" eb="2">
      <t>ジョウホウ</t>
    </rPh>
    <rPh sb="6" eb="8">
      <t>ガイロン</t>
    </rPh>
    <phoneticPr fontId="2"/>
  </si>
  <si>
    <t>BC51124</t>
  </si>
  <si>
    <t>数理科学II</t>
  </si>
  <si>
    <t>藤井 浩光</t>
  </si>
  <si>
    <t>BC51111</t>
  </si>
  <si>
    <t>数理科学I</t>
  </si>
  <si>
    <t>亀山 啓輔</t>
  </si>
  <si>
    <t>FA00021</t>
  </si>
  <si>
    <t>知的財産と技術移転</t>
  </si>
  <si>
    <t>森田 昌彦</t>
  </si>
  <si>
    <t>FG10651</t>
  </si>
  <si>
    <t>工学システム原論</t>
  </si>
  <si>
    <t xml:space="preserve">磯部 大吾郎 </t>
  </si>
  <si>
    <t>FG10704</t>
  </si>
  <si>
    <t>線形代数総論A</t>
  </si>
  <si>
    <t>月1</t>
  </si>
  <si>
    <t>伊達 央</t>
  </si>
  <si>
    <t>FG10724</t>
  </si>
  <si>
    <t>線形代数総論B</t>
  </si>
  <si>
    <t>秋AB
春C秋C</t>
  </si>
  <si>
    <t>月2
木2</t>
  </si>
  <si>
    <t>FG10764</t>
  </si>
  <si>
    <t>常微分方程式</t>
  </si>
  <si>
    <t>澁谷 長史</t>
  </si>
  <si>
    <t>FG10784</t>
  </si>
  <si>
    <t>複素解析</t>
  </si>
  <si>
    <t>井澤 淳</t>
  </si>
  <si>
    <t>FG10814</t>
  </si>
  <si>
    <t>力学総論</t>
  </si>
  <si>
    <t>大楽 浩司</t>
  </si>
  <si>
    <t>松田 昭博</t>
  </si>
  <si>
    <t>FG10834</t>
  </si>
  <si>
    <t>電磁気学総論</t>
  </si>
  <si>
    <t>春BC</t>
  </si>
  <si>
    <t>木6</t>
  </si>
  <si>
    <t>FG10851</t>
  </si>
  <si>
    <t>流体力学基礎</t>
  </si>
  <si>
    <t>藤野 貴康</t>
  </si>
  <si>
    <t>FG10864</t>
  </si>
  <si>
    <t>材料力学基礎</t>
  </si>
  <si>
    <t>金久保 利之</t>
  </si>
  <si>
    <t>火1</t>
  </si>
  <si>
    <t>FG10874</t>
  </si>
  <si>
    <t>プログラミング序論A</t>
  </si>
  <si>
    <t>宇津呂 武仁</t>
  </si>
  <si>
    <t>FG10904</t>
  </si>
  <si>
    <t>プログラミング序論B</t>
  </si>
  <si>
    <t>北原 格</t>
  </si>
  <si>
    <t>FG10911</t>
  </si>
  <si>
    <t>熱力学基礎</t>
  </si>
  <si>
    <t>金4</t>
  </si>
  <si>
    <t>FG11011</t>
  </si>
  <si>
    <t>計測工学</t>
  </si>
  <si>
    <t>FG12011</t>
  </si>
  <si>
    <t>バイオシステム基礎</t>
  </si>
  <si>
    <t>FG12021</t>
  </si>
  <si>
    <t>材料学基礎</t>
  </si>
  <si>
    <t>木4,5</t>
  </si>
  <si>
    <t>FG16011</t>
  </si>
  <si>
    <t>宇宙工学</t>
  </si>
  <si>
    <t>木4</t>
  </si>
  <si>
    <t>FG16043</t>
  </si>
  <si>
    <t>コンテンツ工学システム</t>
  </si>
  <si>
    <t>橋本 悠希</t>
  </si>
  <si>
    <t>謝 淳</t>
  </si>
  <si>
    <t>FG16467</t>
  </si>
  <si>
    <t>研究者体験2026</t>
  </si>
  <si>
    <t>春A
春B
春C
秋A
秋B
秋C
夏季休業中</t>
  </si>
  <si>
    <t>FG16666</t>
  </si>
  <si>
    <t>宇宙開発工学演習2026</t>
  </si>
  <si>
    <t>亀田 敏弘</t>
  </si>
  <si>
    <t>FG17011</t>
  </si>
  <si>
    <t>電気回路</t>
  </si>
  <si>
    <t>秋元 祐太朗</t>
  </si>
  <si>
    <t>秋BC</t>
  </si>
  <si>
    <t>FG17031</t>
  </si>
  <si>
    <t>確率統計</t>
  </si>
  <si>
    <t>FG17061</t>
  </si>
  <si>
    <t>応用数学A</t>
  </si>
  <si>
    <t>春AB
春C</t>
  </si>
  <si>
    <t>木1
水3,4</t>
  </si>
  <si>
    <t>山本 亨輔</t>
  </si>
  <si>
    <t>FG18101</t>
  </si>
  <si>
    <t>工学者のための倫理</t>
  </si>
  <si>
    <t>木5</t>
  </si>
  <si>
    <t>FG18102</t>
  </si>
  <si>
    <t>専門英語A</t>
  </si>
  <si>
    <t>ヤェム ヴィボル</t>
  </si>
  <si>
    <t>FG18112</t>
  </si>
  <si>
    <t>グエン　ヴァン チエト</t>
  </si>
  <si>
    <t>FG19103</t>
  </si>
  <si>
    <t>工学システム基礎実験A</t>
  </si>
  <si>
    <t>月3-5</t>
  </si>
  <si>
    <t>文字 秀明</t>
  </si>
  <si>
    <t>上原 皓</t>
  </si>
  <si>
    <t>山口 友之</t>
  </si>
  <si>
    <t>中内 靖</t>
  </si>
  <si>
    <t>高谷 剛志</t>
  </si>
  <si>
    <t>新里 高行</t>
  </si>
  <si>
    <t>八十島 章</t>
  </si>
  <si>
    <t>FG19113</t>
  </si>
  <si>
    <t>工学システム基礎実験B</t>
  </si>
  <si>
    <t>塚田 正人</t>
  </si>
  <si>
    <t>FG20204</t>
  </si>
  <si>
    <t>プログラミング序論C</t>
  </si>
  <si>
    <t>FG20214</t>
  </si>
  <si>
    <t>プログラミング序論D</t>
  </si>
  <si>
    <t>亀田 能成</t>
  </si>
  <si>
    <t>秋C</t>
  </si>
  <si>
    <t>FG20222</t>
  </si>
  <si>
    <t>専門英語B</t>
  </si>
  <si>
    <t>河合 新</t>
  </si>
  <si>
    <t>FG20232</t>
  </si>
  <si>
    <t>専門英語演習</t>
  </si>
  <si>
    <t>FG21261</t>
  </si>
  <si>
    <t>機械設計</t>
  </si>
  <si>
    <t>FG21311</t>
  </si>
  <si>
    <t>フィードバック制御</t>
  </si>
  <si>
    <t>FG21321</t>
  </si>
  <si>
    <t>線形システム制御</t>
  </si>
  <si>
    <t>FG21331</t>
  </si>
  <si>
    <t>信頼性工学</t>
  </si>
  <si>
    <t>岡島 敬一</t>
  </si>
  <si>
    <t>FG23411</t>
  </si>
  <si>
    <t>情報通信システム論I</t>
  </si>
  <si>
    <t>FG23471</t>
  </si>
  <si>
    <t>情報通信システム論II</t>
  </si>
  <si>
    <t>FG24221</t>
  </si>
  <si>
    <t>論理回路</t>
  </si>
  <si>
    <t>FG24241</t>
  </si>
  <si>
    <t>離散数学</t>
  </si>
  <si>
    <t>延原 肇</t>
  </si>
  <si>
    <t>FG24284</t>
  </si>
  <si>
    <t>数値解析</t>
  </si>
  <si>
    <t>FG24331</t>
  </si>
  <si>
    <t>ディジタル信号処理</t>
  </si>
  <si>
    <t>FG24341</t>
  </si>
  <si>
    <t>電子回路</t>
  </si>
  <si>
    <t>FG24361</t>
  </si>
  <si>
    <t>FG24391</t>
  </si>
  <si>
    <t>人工知能</t>
  </si>
  <si>
    <t>田中 文英</t>
  </si>
  <si>
    <t>FG24481</t>
  </si>
  <si>
    <t>通信工学</t>
  </si>
  <si>
    <t>FG24491</t>
  </si>
  <si>
    <t>コンピュータとネットワーク</t>
  </si>
  <si>
    <t>FG24711</t>
  </si>
  <si>
    <t>データ構造とアルゴリズム</t>
  </si>
  <si>
    <t>FG24781</t>
  </si>
  <si>
    <t>応用数学B</t>
  </si>
  <si>
    <t>秋A</t>
  </si>
  <si>
    <t>FG25374</t>
  </si>
  <si>
    <t>応用プログラミング</t>
  </si>
  <si>
    <t>星野 准一</t>
  </si>
  <si>
    <t>FG29213</t>
  </si>
  <si>
    <t>知的・機能工学システム実験</t>
  </si>
  <si>
    <t>春ABC
秋ABC
秋ABC</t>
  </si>
  <si>
    <t>火3-5
木3-5
金5,6</t>
  </si>
  <si>
    <t>矢野 博明</t>
  </si>
  <si>
    <t>鈴木 健嗣</t>
  </si>
  <si>
    <t>FG33381</t>
  </si>
  <si>
    <t>研究・開発原論</t>
  </si>
  <si>
    <t>FG34434</t>
  </si>
  <si>
    <t>システムダイナミックス</t>
  </si>
  <si>
    <t>藪野 浩司</t>
  </si>
  <si>
    <t>FG35381</t>
  </si>
  <si>
    <t>パターン認識</t>
  </si>
  <si>
    <t>掛谷 英紀</t>
  </si>
  <si>
    <t>FG40222</t>
  </si>
  <si>
    <t>金5</t>
  </si>
  <si>
    <t>FG40232</t>
  </si>
  <si>
    <t>SHEN  BIAO</t>
  </si>
  <si>
    <t>木3</t>
  </si>
  <si>
    <t>FG40354</t>
  </si>
  <si>
    <t>数値計算法</t>
  </si>
  <si>
    <t>松田 哲也</t>
  </si>
  <si>
    <t>FG41631</t>
  </si>
  <si>
    <t>機器運動学</t>
  </si>
  <si>
    <t>FG42251</t>
  </si>
  <si>
    <t>コンクリート工学</t>
  </si>
  <si>
    <t>FG42271</t>
  </si>
  <si>
    <t>応用材料学</t>
  </si>
  <si>
    <t>FG43651</t>
  </si>
  <si>
    <t>産業技術論I</t>
  </si>
  <si>
    <t>FG43661</t>
  </si>
  <si>
    <t>産業技術論II</t>
  </si>
  <si>
    <t>FG44361</t>
  </si>
  <si>
    <t>エネルギー工学のための物理化学</t>
  </si>
  <si>
    <t>FG44421</t>
  </si>
  <si>
    <t>応用熱力学</t>
  </si>
  <si>
    <t>FG44691</t>
  </si>
  <si>
    <t>伝熱工学</t>
  </si>
  <si>
    <t>FG44701</t>
  </si>
  <si>
    <t>気体力学</t>
  </si>
  <si>
    <t>月5</t>
  </si>
  <si>
    <t>FG45441</t>
  </si>
  <si>
    <t>パワーエレクトロニクス</t>
  </si>
  <si>
    <t>FG45451</t>
  </si>
  <si>
    <t>土質力学</t>
  </si>
  <si>
    <t>FG45564</t>
  </si>
  <si>
    <t>応用材料力学I</t>
  </si>
  <si>
    <t>森田 直樹</t>
  </si>
  <si>
    <t>FG45581</t>
  </si>
  <si>
    <t>応用流体力学</t>
  </si>
  <si>
    <t>FG45611</t>
  </si>
  <si>
    <t>振動工学</t>
  </si>
  <si>
    <t>FG45721</t>
  </si>
  <si>
    <t>構造力学II</t>
  </si>
  <si>
    <t>FG45751</t>
  </si>
  <si>
    <t>防災工学</t>
  </si>
  <si>
    <t>FG45774</t>
  </si>
  <si>
    <t>電力工学</t>
  </si>
  <si>
    <t>FG45781</t>
  </si>
  <si>
    <t>電磁力工学</t>
  </si>
  <si>
    <t>FG45801</t>
  </si>
  <si>
    <t>鋼構造学</t>
  </si>
  <si>
    <t>FG45831</t>
  </si>
  <si>
    <t>地盤工学</t>
  </si>
  <si>
    <t>水1</t>
  </si>
  <si>
    <t>FG45851</t>
  </si>
  <si>
    <t>流体工学</t>
  </si>
  <si>
    <t>FG45861</t>
  </si>
  <si>
    <t>エネルギー機器学</t>
  </si>
  <si>
    <t>FG45871</t>
  </si>
  <si>
    <t>水素エネルギー工学</t>
  </si>
  <si>
    <t>火5</t>
  </si>
  <si>
    <t>FG45876</t>
  </si>
  <si>
    <t>建築設計製図I</t>
  </si>
  <si>
    <t>浅井 健彦</t>
  </si>
  <si>
    <t>FG45886</t>
  </si>
  <si>
    <t>建築設計製図II</t>
  </si>
  <si>
    <t>FG45896</t>
  </si>
  <si>
    <t>建築設計製図III</t>
  </si>
  <si>
    <t>月1-4</t>
  </si>
  <si>
    <t>FG45901</t>
  </si>
  <si>
    <t>建築設備</t>
  </si>
  <si>
    <t>FG45911</t>
  </si>
  <si>
    <t>建築環境工学</t>
  </si>
  <si>
    <t>FG46821</t>
  </si>
  <si>
    <t>エネルギー学入門</t>
  </si>
  <si>
    <t>FG49873</t>
  </si>
  <si>
    <t>エネルギー・メカニクス専門実験</t>
  </si>
  <si>
    <t>白川 直樹</t>
  </si>
  <si>
    <t>火3-6</t>
  </si>
  <si>
    <t>西尾 真由子</t>
  </si>
  <si>
    <t>FG49883</t>
  </si>
  <si>
    <t>エネルギー・メカニクス応用実験</t>
  </si>
  <si>
    <t>木3-6</t>
  </si>
  <si>
    <t>FG50354</t>
  </si>
  <si>
    <t>FG52281</t>
  </si>
  <si>
    <t>電磁材料学</t>
  </si>
  <si>
    <t>FG52621</t>
  </si>
  <si>
    <t>複合材料学</t>
  </si>
  <si>
    <t>FH35012</t>
  </si>
  <si>
    <t>問題発見と解決</t>
    <rPh sb="0" eb="4">
      <t>モンダイハッケン</t>
    </rPh>
    <rPh sb="5" eb="7">
      <t>カイケツ</t>
    </rPh>
    <phoneticPr fontId="2"/>
  </si>
  <si>
    <t>FH48051</t>
  </si>
  <si>
    <t>都市解析</t>
    <rPh sb="0" eb="2">
      <t>トシ</t>
    </rPh>
    <rPh sb="2" eb="4">
      <t>カイセキ</t>
    </rPh>
    <phoneticPr fontId="2"/>
  </si>
  <si>
    <t>FH63071</t>
  </si>
  <si>
    <t>都市計画原論</t>
    <rPh sb="0" eb="6">
      <t>トシケイカクゲンロン</t>
    </rPh>
    <phoneticPr fontId="2"/>
  </si>
  <si>
    <t>谷口 守</t>
  </si>
  <si>
    <t>FH45211</t>
  </si>
  <si>
    <t>都市計画の歴史</t>
    <rPh sb="0" eb="4">
      <t xml:space="preserve">トシケイカク </t>
    </rPh>
    <rPh sb="5" eb="7">
      <t xml:space="preserve">レキシ </t>
    </rPh>
    <phoneticPr fontId="2"/>
  </si>
  <si>
    <t>FH46051</t>
  </si>
  <si>
    <t>現代まちづくり論</t>
    <rPh sb="0" eb="2">
      <t xml:space="preserve">ゲンヂア </t>
    </rPh>
    <rPh sb="7" eb="8">
      <t xml:space="preserve">ロン </t>
    </rPh>
    <phoneticPr fontId="2"/>
  </si>
  <si>
    <t>FH45071</t>
  </si>
  <si>
    <t>建築生産</t>
    <rPh sb="0" eb="2">
      <t xml:space="preserve">ケンチク </t>
    </rPh>
    <rPh sb="2" eb="4">
      <t xml:space="preserve">セイサン </t>
    </rPh>
    <phoneticPr fontId="2"/>
  </si>
  <si>
    <t>FH45222</t>
  </si>
  <si>
    <t>都市計画情報演習</t>
    <rPh sb="0" eb="4">
      <t>トシケイカク</t>
    </rPh>
    <rPh sb="4" eb="6">
      <t>ジョウホウ</t>
    </rPh>
    <rPh sb="6" eb="8">
      <t>エンシュウ</t>
    </rPh>
    <phoneticPr fontId="2"/>
  </si>
  <si>
    <t>火3-5</t>
  </si>
  <si>
    <t>FH45092</t>
  </si>
  <si>
    <t>施設設計演習</t>
    <rPh sb="0" eb="6">
      <t>シセツセッケイエンシュウ</t>
    </rPh>
    <phoneticPr fontId="2"/>
  </si>
  <si>
    <t>FH46021</t>
  </si>
  <si>
    <t>住環境計画概論</t>
    <rPh sb="0" eb="5">
      <t>ジュウカンキョウケイカク</t>
    </rPh>
    <rPh sb="5" eb="7">
      <t>ガイロン</t>
    </rPh>
    <phoneticPr fontId="2"/>
  </si>
  <si>
    <t>FH46031</t>
  </si>
  <si>
    <t>空間デザイン論</t>
  </si>
  <si>
    <t>渡邉 俊</t>
  </si>
  <si>
    <t>都市計画情報演習</t>
  </si>
  <si>
    <t>FH24071</t>
  </si>
  <si>
    <t>経済行動論</t>
  </si>
  <si>
    <t>FH24012</t>
  </si>
  <si>
    <t>戦略行動システム演習</t>
  </si>
  <si>
    <t>FH26021</t>
  </si>
  <si>
    <t>計量経済学</t>
    <rPh sb="0" eb="5">
      <t xml:space="preserve">ケイリョウケイザイガク </t>
    </rPh>
    <phoneticPr fontId="2"/>
  </si>
  <si>
    <t>FH47012</t>
  </si>
  <si>
    <t>都市計画マスタープラン演習</t>
  </si>
  <si>
    <t>金3-6</t>
  </si>
  <si>
    <t>FH24044</t>
  </si>
  <si>
    <t>進化ゲーム論</t>
  </si>
  <si>
    <t>秋山 英三</t>
  </si>
  <si>
    <t>FH32091</t>
  </si>
  <si>
    <t>生産・品質管理</t>
    <rPh sb="0" eb="2">
      <t>セイサン</t>
    </rPh>
    <rPh sb="3" eb="5">
      <t>ヒンシツ</t>
    </rPh>
    <rPh sb="5" eb="7">
      <t>カンリ</t>
    </rPh>
    <phoneticPr fontId="2"/>
  </si>
  <si>
    <t>火・金3,4</t>
  </si>
  <si>
    <t>FH45142</t>
  </si>
  <si>
    <t>基本製図</t>
    <rPh sb="0" eb="4">
      <t>キホn</t>
    </rPh>
    <phoneticPr fontId="2"/>
  </si>
  <si>
    <t>FH27031</t>
  </si>
  <si>
    <t>国際金融論</t>
  </si>
  <si>
    <t>FH26012</t>
  </si>
  <si>
    <t>計量分析システム演習</t>
  </si>
  <si>
    <t>小西 葉子</t>
  </si>
  <si>
    <t>FH27081</t>
  </si>
  <si>
    <t>マクロ経済学</t>
  </si>
  <si>
    <t>FH46002</t>
  </si>
  <si>
    <t>住環境設計演習</t>
    <rPh sb="0" eb="3">
      <t>ジュウカンキョウ</t>
    </rPh>
    <rPh sb="3" eb="5">
      <t>セッケイ</t>
    </rPh>
    <rPh sb="5" eb="7">
      <t>エンシュウ</t>
    </rPh>
    <phoneticPr fontId="2"/>
  </si>
  <si>
    <t>FH47021</t>
  </si>
  <si>
    <t>土地利用計画</t>
    <rPh sb="0" eb="6">
      <t>トチリヨウケイカク</t>
    </rPh>
    <phoneticPr fontId="2"/>
  </si>
  <si>
    <t>FH45135</t>
  </si>
  <si>
    <t>都市計画事例講義</t>
    <rPh sb="0" eb="2">
      <t>トシ</t>
    </rPh>
    <rPh sb="2" eb="4">
      <t>ケイカク</t>
    </rPh>
    <rPh sb="4" eb="6">
      <t>ジレイ</t>
    </rPh>
    <rPh sb="6" eb="8">
      <t>コウギ</t>
    </rPh>
    <phoneticPr fontId="2"/>
  </si>
  <si>
    <t>春C秋A
秋AB</t>
  </si>
  <si>
    <t>集中
木5,6</t>
  </si>
  <si>
    <t>FH33071</t>
  </si>
  <si>
    <t>データ解析</t>
  </si>
  <si>
    <t>FH60341</t>
  </si>
  <si>
    <t>社会工学英語</t>
  </si>
  <si>
    <t>甲斐田 直子</t>
  </si>
  <si>
    <t>FH24021</t>
  </si>
  <si>
    <t>ゲーム論</t>
  </si>
  <si>
    <t>澤 亮治</t>
  </si>
  <si>
    <t>FH45122</t>
  </si>
  <si>
    <t>都市計画演習</t>
    <rPh sb="0" eb="6">
      <t>トシケイカク</t>
    </rPh>
    <phoneticPr fontId="2"/>
  </si>
  <si>
    <t>月3-6</t>
  </si>
  <si>
    <t>FH60012</t>
  </si>
  <si>
    <t>社会工学演習</t>
    <rPh sb="0" eb="6">
      <t>シャカイコウガクエンシュウ</t>
    </rPh>
    <phoneticPr fontId="2"/>
  </si>
  <si>
    <t>岡田 幸彦</t>
  </si>
  <si>
    <t>社会工学演習</t>
    <rPh sb="0" eb="4">
      <t>シャカイコウガク</t>
    </rPh>
    <rPh sb="4" eb="6">
      <t>エンシュウ</t>
    </rPh>
    <phoneticPr fontId="2"/>
  </si>
  <si>
    <t>有田 智一</t>
  </si>
  <si>
    <t>村上 暁信</t>
  </si>
  <si>
    <t>梅本 通孝</t>
  </si>
  <si>
    <t>社会工学演習</t>
    <rPh sb="0" eb="6">
      <t xml:space="preserve">シャカイコウガクエンシュウ </t>
    </rPh>
    <phoneticPr fontId="2"/>
  </si>
  <si>
    <t>FH34012</t>
  </si>
  <si>
    <t>数理工学モデル化演習</t>
    <rPh sb="0" eb="4">
      <t xml:space="preserve">スウリコウガク </t>
    </rPh>
    <rPh sb="7" eb="8">
      <t xml:space="preserve">カ </t>
    </rPh>
    <phoneticPr fontId="2"/>
  </si>
  <si>
    <t>高野 祐一</t>
  </si>
  <si>
    <t>繁野 麻衣子</t>
  </si>
  <si>
    <t>FH34091</t>
  </si>
  <si>
    <t>応用確率論</t>
    <rPh sb="0" eb="5">
      <t>オウヨウカクリツロン</t>
    </rPh>
    <phoneticPr fontId="2"/>
  </si>
  <si>
    <t>FH33061</t>
  </si>
  <si>
    <t>情報システム</t>
    <rPh sb="0" eb="2">
      <t>ジョウホウ</t>
    </rPh>
    <phoneticPr fontId="2"/>
  </si>
  <si>
    <t>FH48002</t>
  </si>
  <si>
    <t>都市・地域科学演習</t>
  </si>
  <si>
    <t>牛島 光一</t>
  </si>
  <si>
    <t>FH27091</t>
  </si>
  <si>
    <t>ネットワーク科学</t>
    <rPh sb="6" eb="8">
      <t xml:space="preserve">カガク </t>
    </rPh>
    <phoneticPr fontId="2"/>
  </si>
  <si>
    <t>佐野 幸恵</t>
  </si>
  <si>
    <t>FH60474</t>
  </si>
  <si>
    <t>プログラミング入門A</t>
  </si>
  <si>
    <t>志田 洋平</t>
  </si>
  <si>
    <t>FH60484</t>
  </si>
  <si>
    <t>太田 充</t>
  </si>
  <si>
    <t>FH60494</t>
  </si>
  <si>
    <t>FH60574</t>
  </si>
  <si>
    <t>プログラミング入門B</t>
  </si>
  <si>
    <t>FH60584</t>
  </si>
  <si>
    <t>FH60594</t>
  </si>
  <si>
    <t>FH60831</t>
  </si>
  <si>
    <t>統計学</t>
    <rPh sb="0" eb="3">
      <t>トウケイガク</t>
    </rPh>
    <phoneticPr fontId="2"/>
  </si>
  <si>
    <t>FH24111</t>
  </si>
  <si>
    <t>実証ミクロ経済学</t>
    <rPh sb="0" eb="2">
      <t>ジッショウ</t>
    </rPh>
    <rPh sb="5" eb="8">
      <t>ケイザイガク</t>
    </rPh>
    <phoneticPr fontId="2"/>
  </si>
  <si>
    <t>FH27012</t>
  </si>
  <si>
    <t>公共システム演習</t>
    <rPh sb="0" eb="2">
      <t>コウキョウ</t>
    </rPh>
    <rPh sb="6" eb="8">
      <t>エンシュウ</t>
    </rPh>
    <phoneticPr fontId="2"/>
  </si>
  <si>
    <t>FH32012</t>
  </si>
  <si>
    <t>マネジメント演習</t>
    <rPh sb="6" eb="8">
      <t>エンシュウ</t>
    </rPh>
    <phoneticPr fontId="2"/>
  </si>
  <si>
    <t>GA15321</t>
  </si>
  <si>
    <t>微分積分A</t>
  </si>
  <si>
    <t>塩川 浩昭</t>
  </si>
  <si>
    <t>GB13704</t>
  </si>
  <si>
    <t>コンピュータグラフィックス基礎</t>
  </si>
  <si>
    <t>遠藤 結城</t>
  </si>
  <si>
    <t>GB12812</t>
  </si>
  <si>
    <t>論理システム演習</t>
  </si>
  <si>
    <t>金澤 健治</t>
  </si>
  <si>
    <t>GB30201</t>
  </si>
  <si>
    <t>計算機アーキテクチャ</t>
  </si>
  <si>
    <t>GB26403</t>
  </si>
  <si>
    <t>ソフトウェアサイエンス実験A</t>
  </si>
  <si>
    <t>水3,4
金5,6</t>
  </si>
  <si>
    <t>GB40501</t>
  </si>
  <si>
    <t>機械学習</t>
  </si>
  <si>
    <t>秋本 洋平</t>
  </si>
  <si>
    <t>GB11621</t>
  </si>
  <si>
    <t>統計学</t>
  </si>
  <si>
    <t>GB46503</t>
  </si>
  <si>
    <t>知能情報メディア実験B</t>
  </si>
  <si>
    <t>GB40111</t>
  </si>
  <si>
    <t>情報セキュリティ</t>
  </si>
  <si>
    <t>GA15111</t>
  </si>
  <si>
    <t>情報数学A</t>
  </si>
  <si>
    <t>GB12017</t>
  </si>
  <si>
    <t>論理回路演習</t>
  </si>
  <si>
    <t>庄野 和宏</t>
  </si>
  <si>
    <t>GB12601</t>
  </si>
  <si>
    <t>論理と形式化</t>
  </si>
  <si>
    <t>GB21201</t>
  </si>
  <si>
    <t>プログラム言語論</t>
  </si>
  <si>
    <t>GB20401</t>
  </si>
  <si>
    <t>オートマトンと形式言語</t>
  </si>
  <si>
    <t>GB10454</t>
  </si>
  <si>
    <t>微分積分B</t>
  </si>
  <si>
    <t>GB10524</t>
  </si>
  <si>
    <t>微分方程式</t>
  </si>
  <si>
    <t>高橋 康博</t>
  </si>
  <si>
    <t>GB19061</t>
  </si>
  <si>
    <t>専門英語基礎</t>
  </si>
  <si>
    <t>GB37101</t>
  </si>
  <si>
    <t>情報システム特別講義B</t>
  </si>
  <si>
    <t>GB13024</t>
  </si>
  <si>
    <t>オブジェクト指向プログラミング</t>
  </si>
  <si>
    <t>永谷 圭司</t>
  </si>
  <si>
    <t>水1,2
木3,4</t>
  </si>
  <si>
    <t>GB11601</t>
  </si>
  <si>
    <t>確率論</t>
  </si>
  <si>
    <t>宮本 昌幸</t>
  </si>
  <si>
    <t>GB10244</t>
  </si>
  <si>
    <t>線形代数B</t>
  </si>
  <si>
    <t>山田 武志</t>
  </si>
  <si>
    <t>GB41511</t>
  </si>
  <si>
    <t>音声聴覚情報処理</t>
  </si>
  <si>
    <t>GB22621</t>
  </si>
  <si>
    <t>情報可視化</t>
  </si>
  <si>
    <t>三末 和男</t>
  </si>
  <si>
    <t>GB12301</t>
  </si>
  <si>
    <t>今倉 暁</t>
  </si>
  <si>
    <t>GB20201</t>
  </si>
  <si>
    <t>数理アルゴリズムとシミュレーション</t>
  </si>
  <si>
    <t>GB26503</t>
  </si>
  <si>
    <t>ソフトウェアサイエンス実験B</t>
  </si>
  <si>
    <t>GB40601</t>
  </si>
  <si>
    <t>情報理論</t>
  </si>
  <si>
    <t>GB12401</t>
  </si>
  <si>
    <t>システム制御概論</t>
  </si>
  <si>
    <t>齊藤 裕一</t>
  </si>
  <si>
    <t>GB10444</t>
  </si>
  <si>
    <t>多田野 寛人</t>
  </si>
  <si>
    <t>GB40411</t>
  </si>
  <si>
    <t>信号処理</t>
  </si>
  <si>
    <t>GA15311</t>
  </si>
  <si>
    <t>堀江 和正</t>
  </si>
  <si>
    <t>GB40301</t>
  </si>
  <si>
    <t>ヒューマンインタフェース</t>
  </si>
  <si>
    <t>古川 宏</t>
  </si>
  <si>
    <t>GB36503</t>
  </si>
  <si>
    <t>情報システム実験B</t>
  </si>
  <si>
    <t>GA15211</t>
  </si>
  <si>
    <t>線形代数A</t>
  </si>
  <si>
    <t>建部 修見</t>
  </si>
  <si>
    <t>GB31901</t>
  </si>
  <si>
    <t>分散システム</t>
  </si>
  <si>
    <t>GB27001</t>
  </si>
  <si>
    <t>ソフトウェアサイエンス特別講義A</t>
  </si>
  <si>
    <t>GB20301</t>
  </si>
  <si>
    <t>GB10804</t>
  </si>
  <si>
    <t>杉浦 圭祐</t>
  </si>
  <si>
    <t>GB12801</t>
  </si>
  <si>
    <t>論理システム</t>
  </si>
  <si>
    <t>小島 拓也</t>
  </si>
  <si>
    <t>GB31201</t>
  </si>
  <si>
    <t>VLSI工学</t>
  </si>
  <si>
    <t>GB20602</t>
  </si>
  <si>
    <t>プログラミングチャレンジ</t>
  </si>
  <si>
    <t>アランニャ クラウス</t>
  </si>
  <si>
    <t>GB13624</t>
  </si>
  <si>
    <t>Computer Science in English B</t>
  </si>
  <si>
    <t>GA18212</t>
  </si>
  <si>
    <t>GA18312</t>
  </si>
  <si>
    <t>Bou Savong</t>
  </si>
  <si>
    <t>新城 靖</t>
  </si>
  <si>
    <t>GB11964</t>
  </si>
  <si>
    <t>コンピュータとプログラミング</t>
  </si>
  <si>
    <t>大山 恵弘</t>
  </si>
  <si>
    <t>金3
金4</t>
  </si>
  <si>
    <t>GB36403</t>
  </si>
  <si>
    <t>情報システム実験A( K-3 システムプログラム水)</t>
    <rPh sb="24" eb="25">
      <t>スイ</t>
    </rPh>
    <phoneticPr fontId="3"/>
  </si>
  <si>
    <t>情報システム実験A (K-3 システムプログラム金)</t>
  </si>
  <si>
    <t>情報システム実験A (K-11 カーネルハック水)</t>
  </si>
  <si>
    <t>情報システム実験A K-11(カーネルハック金)</t>
  </si>
  <si>
    <t>GB31401</t>
  </si>
  <si>
    <t>システムプログラム</t>
  </si>
  <si>
    <t>GB31801</t>
  </si>
  <si>
    <t>オペレーティングシステムII</t>
  </si>
  <si>
    <t>水5,6
金3,4</t>
  </si>
  <si>
    <t>GA15221</t>
  </si>
  <si>
    <t>飯塚 里志</t>
  </si>
  <si>
    <t>GB10234</t>
  </si>
  <si>
    <t>福井 和広</t>
  </si>
  <si>
    <t>GB42301</t>
  </si>
  <si>
    <t>画像認識工学</t>
  </si>
  <si>
    <t>GB30504</t>
  </si>
  <si>
    <t>プログラム言語処理</t>
  </si>
  <si>
    <t>干川 尚人</t>
  </si>
  <si>
    <t>鹿野 豊</t>
  </si>
  <si>
    <t>佐藤 聡</t>
  </si>
  <si>
    <t>GB30101</t>
  </si>
  <si>
    <t>コンピュータネットワーク</t>
  </si>
  <si>
    <t>GB11931</t>
  </si>
  <si>
    <t>GB11956</t>
  </si>
  <si>
    <t>データ構造とアルゴリズム実験</t>
  </si>
  <si>
    <t>秋AB
秋C</t>
  </si>
  <si>
    <t>月3-5
月3,4</t>
  </si>
  <si>
    <t>GB30311</t>
  </si>
  <si>
    <t>データベース概論A</t>
  </si>
  <si>
    <t>情報システム実験A(キャンパスOJT)</t>
  </si>
  <si>
    <t>情報システム実験B(キャンパスOJT)</t>
  </si>
  <si>
    <t>GB30601</t>
  </si>
  <si>
    <t>ソフトウェア工学</t>
  </si>
  <si>
    <t>阿部 洋丈</t>
  </si>
  <si>
    <t>GB30411</t>
  </si>
  <si>
    <t>オペレーティングシステム</t>
  </si>
  <si>
    <t>川口 一画</t>
  </si>
  <si>
    <t>GB46403</t>
  </si>
  <si>
    <t>知能情報メディア実験A（T-6）</t>
  </si>
  <si>
    <t>滝沢 穂高</t>
  </si>
  <si>
    <t>今井 敏也</t>
  </si>
  <si>
    <t>GC53601</t>
  </si>
  <si>
    <t>視覚情報科学</t>
  </si>
  <si>
    <t>森田 ひろみ</t>
  </si>
  <si>
    <t>GC21401</t>
  </si>
  <si>
    <t>統計分析法</t>
  </si>
  <si>
    <t>GC41103</t>
  </si>
  <si>
    <t>情報メディア実験A</t>
  </si>
  <si>
    <t>GC22201</t>
  </si>
  <si>
    <t>GA18222</t>
  </si>
  <si>
    <t>GA18322</t>
  </si>
  <si>
    <t>情報メディア実験A</t>
    <rPh sb="0" eb="8">
      <t>ジョウホウ</t>
    </rPh>
    <phoneticPr fontId="2"/>
  </si>
  <si>
    <t>金森 由博</t>
  </si>
  <si>
    <t>GC54904</t>
  </si>
  <si>
    <t>アドバンストCG</t>
  </si>
  <si>
    <t>GC11701</t>
  </si>
  <si>
    <t>微分積分B</t>
    <rPh sb="0" eb="4">
      <t>ビブンセキブン</t>
    </rPh>
    <phoneticPr fontId="2"/>
  </si>
  <si>
    <t>GC53801</t>
  </si>
  <si>
    <t>システム数理II</t>
    <rPh sb="4" eb="6">
      <t>スウリ</t>
    </rPh>
    <phoneticPr fontId="2"/>
  </si>
  <si>
    <t>GC54301</t>
  </si>
  <si>
    <t>システム数理III</t>
    <rPh sb="4" eb="6">
      <t>スウリ</t>
    </rPh>
    <phoneticPr fontId="2"/>
  </si>
  <si>
    <t>情報メディア実験A</t>
    <rPh sb="0" eb="2">
      <t>ジョウホウ</t>
    </rPh>
    <rPh sb="6" eb="8">
      <t>ジッケン</t>
    </rPh>
    <phoneticPr fontId="2"/>
  </si>
  <si>
    <t>GC41203</t>
  </si>
  <si>
    <t>情報メディア実験B</t>
  </si>
  <si>
    <t>GA15231</t>
  </si>
  <si>
    <t>線形代数A</t>
    <rPh sb="0" eb="4">
      <t>センケイダイスウ</t>
    </rPh>
    <phoneticPr fontId="2"/>
  </si>
  <si>
    <t>河辺 徹</t>
  </si>
  <si>
    <t>GC12403</t>
  </si>
  <si>
    <t>データ構造とアルゴリズム実習</t>
  </si>
  <si>
    <t>乾 孝司</t>
  </si>
  <si>
    <t>GC54091</t>
  </si>
  <si>
    <t>GC12104</t>
  </si>
  <si>
    <t>コンピュータリテラシー</t>
  </si>
  <si>
    <t>中井 央</t>
  </si>
  <si>
    <t>春A</t>
  </si>
  <si>
    <t>GC12791</t>
  </si>
  <si>
    <t>プログラミング</t>
  </si>
  <si>
    <t>GC52701</t>
  </si>
  <si>
    <t>ソフトウェア構成</t>
  </si>
  <si>
    <t>GC23501</t>
  </si>
  <si>
    <t>画像・映像情報処理</t>
    <rPh sb="0" eb="2">
      <t>ガゾウ</t>
    </rPh>
    <rPh sb="3" eb="9">
      <t>エイゾウジョウホウショリ</t>
    </rPh>
    <phoneticPr fontId="2"/>
  </si>
  <si>
    <t>工藤 博幸</t>
  </si>
  <si>
    <t>GC23201</t>
  </si>
  <si>
    <t>情報理論</t>
    <rPh sb="0" eb="4">
      <t>ジョウホウリロン</t>
    </rPh>
    <phoneticPr fontId="2"/>
  </si>
  <si>
    <t>GC52101</t>
  </si>
  <si>
    <t>データベースシステムII</t>
  </si>
  <si>
    <t>陳 漢雄</t>
  </si>
  <si>
    <t>GC13101</t>
  </si>
  <si>
    <t>コンピュータシステムとOS</t>
  </si>
  <si>
    <t>GA40703</t>
  </si>
  <si>
    <t>ビジネスシステムデザイン基礎II</t>
  </si>
  <si>
    <t>FJ27034</t>
  </si>
  <si>
    <t>Programming IV</t>
  </si>
  <si>
    <t>FJ18013</t>
  </si>
  <si>
    <t>Advanced Labs II</t>
  </si>
  <si>
    <t>FJ26014</t>
  </si>
  <si>
    <t>Mechanics II</t>
  </si>
  <si>
    <t>FJ27004</t>
  </si>
  <si>
    <t>Programming I</t>
  </si>
  <si>
    <t>FJ27014</t>
  </si>
  <si>
    <t>Programming II</t>
  </si>
  <si>
    <t>FJ28003</t>
  </si>
  <si>
    <t>Fundamental Labs I</t>
  </si>
  <si>
    <t>Learning and Ethics of Research</t>
  </si>
  <si>
    <t>水2</t>
  </si>
  <si>
    <t>工学システムをつくる</t>
  </si>
  <si>
    <t>アフリカ・オンライン・フィールドスタディA</t>
  </si>
  <si>
    <t>春学期</t>
  </si>
  <si>
    <t>アフリカ・オンライン・フィールドスタディB</t>
  </si>
  <si>
    <t>秋学期</t>
  </si>
  <si>
    <t>コンテンツ表現工学</t>
  </si>
  <si>
    <t>巨大プロジェクトエンジニア入門</t>
  </si>
  <si>
    <t xml:space="preserve">	松田　 昭博</t>
  </si>
  <si>
    <t>つくばロボットコンテスト2026</t>
  </si>
  <si>
    <t>春A
春BC
秋ABC</t>
  </si>
  <si>
    <t>火6
集中
月6</t>
  </si>
  <si>
    <t>FA01131</t>
  </si>
  <si>
    <t>数学リテラシー1</t>
  </si>
  <si>
    <t>火5
金3</t>
  </si>
  <si>
    <t>FA01231</t>
  </si>
  <si>
    <t>数学リテラシー2</t>
    <rPh sb="0" eb="2">
      <t>スウガク</t>
    </rPh>
    <phoneticPr fontId="2"/>
  </si>
  <si>
    <t>長谷川 学</t>
  </si>
  <si>
    <t>FA01241</t>
  </si>
  <si>
    <t>数学リテラシー2</t>
  </si>
  <si>
    <t>羽田野 祐子</t>
  </si>
  <si>
    <t>FA01331</t>
  </si>
  <si>
    <t>微積分1</t>
  </si>
  <si>
    <t>松本 啓吾</t>
  </si>
  <si>
    <t>月2</t>
  </si>
  <si>
    <t>微積分1</t>
    <rPh sb="0" eb="3">
      <t>ビセキブン</t>
    </rPh>
    <phoneticPr fontId="2"/>
  </si>
  <si>
    <t>FA01341</t>
  </si>
  <si>
    <t>FA013C1</t>
  </si>
  <si>
    <t>FA01431</t>
  </si>
  <si>
    <t>微積分2</t>
  </si>
  <si>
    <t>金3</t>
  </si>
  <si>
    <t>FA01531</t>
  </si>
  <si>
    <t>微積分3</t>
  </si>
  <si>
    <t>水5
金3</t>
  </si>
  <si>
    <t>FA015D1</t>
  </si>
  <si>
    <t>FA016D1</t>
  </si>
  <si>
    <t>線形代数1</t>
  </si>
  <si>
    <t>FA01741</t>
  </si>
  <si>
    <t>線形代数2</t>
  </si>
  <si>
    <t>水5</t>
  </si>
  <si>
    <t>FA017D1</t>
  </si>
  <si>
    <t>線形代数2</t>
    <rPh sb="0" eb="4">
      <t xml:space="preserve">センケイダイスウ </t>
    </rPh>
    <phoneticPr fontId="2"/>
  </si>
  <si>
    <t>FA01831</t>
  </si>
  <si>
    <t>線形代数3</t>
    <rPh sb="0" eb="4">
      <t xml:space="preserve">センケイダイスウ </t>
    </rPh>
    <phoneticPr fontId="2"/>
  </si>
  <si>
    <t>月2
水4</t>
  </si>
  <si>
    <t>FA01841</t>
  </si>
  <si>
    <t>線形代数3</t>
  </si>
  <si>
    <t>FG16051</t>
  </si>
  <si>
    <t>工学システム概論</t>
  </si>
  <si>
    <t>磯部 大吾郎</t>
  </si>
  <si>
    <t>NT</t>
  </si>
  <si>
    <t>囲碁で培う思考力</t>
    <rPh sb="0" eb="2">
      <t>イゴ</t>
    </rPh>
    <phoneticPr fontId="2"/>
  </si>
  <si>
    <t>BC50141</t>
  </si>
  <si>
    <t>国際学IV</t>
    <rPh sb="0" eb="3">
      <t xml:space="preserve">コクサイガク </t>
    </rPh>
    <phoneticPr fontId="2"/>
  </si>
  <si>
    <t>FA01151</t>
  </si>
  <si>
    <t>FA01161</t>
  </si>
  <si>
    <t>FA01261</t>
  </si>
  <si>
    <t>FA01351</t>
  </si>
  <si>
    <t>FA01361</t>
  </si>
  <si>
    <t>浦田 淳司</t>
  </si>
  <si>
    <t>FA013D1</t>
  </si>
  <si>
    <t>FA01451</t>
  </si>
  <si>
    <t>繆 瑩</t>
  </si>
  <si>
    <t>FA01461</t>
  </si>
  <si>
    <t>微積分2</t>
    <rPh sb="0" eb="3">
      <t xml:space="preserve">ビセキブン </t>
    </rPh>
    <phoneticPr fontId="2"/>
  </si>
  <si>
    <t>FA014D1</t>
  </si>
  <si>
    <t>微積分2</t>
    <rPh sb="0" eb="3">
      <t>ビセキブン</t>
    </rPh>
    <phoneticPr fontId="2"/>
  </si>
  <si>
    <t>八森 正泰</t>
  </si>
  <si>
    <t>FA01551</t>
  </si>
  <si>
    <t>FA01561</t>
  </si>
  <si>
    <t>微積分3</t>
    <rPh sb="0" eb="3">
      <t>ビセキブン</t>
    </rPh>
    <phoneticPr fontId="2"/>
  </si>
  <si>
    <t>FA01661</t>
  </si>
  <si>
    <t>FA01751</t>
  </si>
  <si>
    <t>FA01761</t>
  </si>
  <si>
    <t>FA017C1</t>
  </si>
  <si>
    <t>線形代数2</t>
    <rPh sb="0" eb="4">
      <t>センケイ</t>
    </rPh>
    <phoneticPr fontId="2"/>
  </si>
  <si>
    <t>FA01851</t>
  </si>
  <si>
    <t>線形代数3</t>
    <rPh sb="0" eb="1">
      <t xml:space="preserve">センケイダイスウ </t>
    </rPh>
    <phoneticPr fontId="2"/>
  </si>
  <si>
    <t>FA01861</t>
  </si>
  <si>
    <t>FA018C1</t>
  </si>
  <si>
    <t>線形代数3</t>
    <rPh sb="0" eb="4">
      <t>センケイ</t>
    </rPh>
    <phoneticPr fontId="2"/>
  </si>
  <si>
    <t>FH61111</t>
  </si>
  <si>
    <t>経済学の数理</t>
  </si>
  <si>
    <t>FH61121</t>
  </si>
  <si>
    <t>経済学の実証</t>
    <rPh sb="0" eb="3">
      <t>ケイザイガク</t>
    </rPh>
    <rPh sb="4" eb="6">
      <t>ジッショウ</t>
    </rPh>
    <phoneticPr fontId="2"/>
  </si>
  <si>
    <t>FH61141</t>
  </si>
  <si>
    <t>社会と最適化</t>
    <rPh sb="0" eb="2">
      <t>シャカイ</t>
    </rPh>
    <rPh sb="3" eb="6">
      <t>サイテキカ</t>
    </rPh>
    <phoneticPr fontId="2"/>
  </si>
  <si>
    <t>FH61151</t>
  </si>
  <si>
    <t>都市計画入門</t>
    <rPh sb="0" eb="2">
      <t>トシ</t>
    </rPh>
    <rPh sb="2" eb="4">
      <t>ケイカク</t>
    </rPh>
    <rPh sb="4" eb="6">
      <t>ニュウモン</t>
    </rPh>
    <phoneticPr fontId="2"/>
  </si>
  <si>
    <t>FH61161</t>
  </si>
  <si>
    <t>都市数理</t>
  </si>
  <si>
    <t>ファーストイヤーセミナー</t>
  </si>
  <si>
    <t>高橋 大介</t>
  </si>
  <si>
    <t>長谷部 浩二</t>
  </si>
  <si>
    <t>理科系・情報系のためのレポート入門</t>
  </si>
  <si>
    <t>量子とは何だろうか</t>
  </si>
  <si>
    <t>情報科指導法II</t>
  </si>
  <si>
    <t>GA12111</t>
  </si>
  <si>
    <t>知能と情報科学</t>
  </si>
  <si>
    <t>GA12201</t>
  </si>
  <si>
    <t>計算と情報科学</t>
  </si>
  <si>
    <t>GA12301</t>
  </si>
  <si>
    <t>システムと情報科学</t>
  </si>
  <si>
    <t>GA12401</t>
  </si>
  <si>
    <t>情報科学概論</t>
  </si>
  <si>
    <t>FCB1201</t>
  </si>
  <si>
    <t>力学1</t>
  </si>
  <si>
    <t>FCB1291</t>
  </si>
  <si>
    <t>力学3</t>
  </si>
  <si>
    <t>FCB1301</t>
  </si>
  <si>
    <t>電磁気学1</t>
    <rPh sb="0" eb="4">
      <t>デンジキガク</t>
    </rPh>
    <phoneticPr fontId="2"/>
  </si>
  <si>
    <t>情報リテラシー(講義)</t>
  </si>
  <si>
    <t>情報リテラシー(演習)</t>
  </si>
  <si>
    <t>Data Science</t>
  </si>
  <si>
    <t>Information Literacy (Exercises)</t>
  </si>
  <si>
    <t>データサイエンス</t>
  </si>
  <si>
    <t>0AL0017</t>
  </si>
  <si>
    <t>MDA実践研究演習</t>
    <rPh sb="3" eb="5">
      <t>ジッセン</t>
    </rPh>
    <rPh sb="5" eb="7">
      <t>ケンキュウ</t>
    </rPh>
    <rPh sb="7" eb="9">
      <t>エンシュウ</t>
    </rPh>
    <phoneticPr fontId="2"/>
  </si>
  <si>
    <t>水4,5</t>
  </si>
  <si>
    <t>MDA実践研究演習</t>
  </si>
  <si>
    <t>37J5012</t>
  </si>
  <si>
    <t>基礎韓国語BI</t>
    <rPh sb="0" eb="5">
      <t>キソカンコクゴ</t>
    </rPh>
    <phoneticPr fontId="1"/>
  </si>
  <si>
    <t>申 貞恩</t>
  </si>
  <si>
    <t>金1</t>
  </si>
  <si>
    <t>37L5012</t>
  </si>
  <si>
    <t>基礎韓国語BII</t>
    <rPh sb="0" eb="5">
      <t>キソカンコクゴ</t>
    </rPh>
    <phoneticPr fontId="1"/>
  </si>
  <si>
    <t>37J6012</t>
  </si>
  <si>
    <t>金2</t>
  </si>
  <si>
    <t>37L6012</t>
  </si>
  <si>
    <t>プログラミング入門A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</si>
</sst>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7"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sz val="9.5"/>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9.5"/>
      <color rgb="FFFF0000"/>
      <name val="ＭＳ Ｐゴシック"/>
      <family val="3"/>
      <charset val="128"/>
    </font>
    <font>
      <b/>
      <sz val="11"/>
      <name val="游ゴシック"/>
      <family val="3"/>
      <charset val="128"/>
      <scheme val="minor"/>
    </font>
    <font>
      <sz val="12"/>
      <name val="游ゴシック"/>
      <family val="3"/>
      <charset val="128"/>
      <scheme val="minor"/>
    </font>
    <font>
      <sz val="14"/>
      <name val="游ゴシック"/>
      <family val="3"/>
      <charset val="128"/>
      <scheme val="minor"/>
    </font>
    <font>
      <sz val="12"/>
      <color rgb="FF0000FF"/>
      <name val="ＭＳ Ｐゴシック"/>
      <family val="3"/>
      <charset val="128"/>
    </font>
    <font>
      <sz val="12"/>
      <color rgb="FFFF0000"/>
      <name val="ＭＳ Ｐゴシック"/>
      <family val="3"/>
      <charset val="128"/>
    </font>
    <font>
      <sz val="10"/>
      <name val="ＭＳ Ｐゴシック"/>
      <family val="3"/>
      <charset val="128"/>
    </font>
    <font>
      <b/>
      <u/>
      <sz val="11"/>
      <color rgb="FF0070C0"/>
      <name val="ＭＳ Ｐゴシック"/>
      <family val="3"/>
      <charset val="128"/>
    </font>
    <font>
      <b/>
      <sz val="12"/>
      <color rgb="FF0070C0"/>
      <name val="ＭＳ Ｐゴシック"/>
      <family val="3"/>
      <charset val="128"/>
    </font>
    <font>
      <b/>
      <sz val="12"/>
      <name val="ＭＳ Ｐゴシック"/>
      <family val="3"/>
      <charset val="128"/>
    </font>
    <font>
      <b/>
      <sz val="22"/>
      <name val="ＭＳ Ｐゴシック"/>
      <family val="3"/>
      <charset val="128"/>
    </font>
    <font>
      <b/>
      <sz val="16"/>
      <name val="ＭＳ Ｐゴシック"/>
      <family val="3"/>
      <charset val="128"/>
    </font>
    <font>
      <sz val="14"/>
      <name val="ＭＳ Ｐゴシック"/>
      <family val="3"/>
      <charset val="128"/>
    </font>
    <font>
      <b/>
      <sz val="14"/>
      <name val="HG丸ｺﾞｼｯｸM-PRO"/>
      <family val="3"/>
      <charset val="128"/>
    </font>
    <font>
      <sz val="8"/>
      <name val="ＭＳ Ｐゴシック"/>
      <family val="3"/>
      <charset val="128"/>
    </font>
    <font>
      <b/>
      <sz val="9"/>
      <name val="游ゴシック"/>
      <family val="3"/>
      <charset val="128"/>
      <scheme val="minor"/>
    </font>
    <font>
      <b/>
      <sz val="18"/>
      <name val="HG丸ｺﾞｼｯｸM-PRO"/>
      <family val="3"/>
      <charset val="128"/>
    </font>
    <font>
      <b/>
      <sz val="22"/>
      <name val="Arial"/>
      <family val="2"/>
    </font>
    <font>
      <b/>
      <sz val="20"/>
      <color rgb="FFFF0000"/>
      <name val="ＭＳ Ｐゴシック"/>
      <family val="3"/>
      <charset val="128"/>
    </font>
    <font>
      <b/>
      <sz val="16"/>
      <name val="Arial"/>
      <family val="2"/>
    </font>
    <font>
      <b/>
      <sz val="12"/>
      <name val="Arial"/>
      <family val="2"/>
    </font>
    <font>
      <b/>
      <sz val="18"/>
      <name val="Arial"/>
      <family val="2"/>
    </font>
    <font>
      <b/>
      <sz val="9"/>
      <name val="Arial"/>
      <family val="2"/>
    </font>
    <font>
      <b/>
      <sz val="9"/>
      <name val="游ゴシック"/>
      <family val="3"/>
      <charset val="128"/>
    </font>
    <font>
      <b/>
      <sz val="8"/>
      <name val="Arial"/>
      <family val="2"/>
    </font>
    <font>
      <sz val="11"/>
      <name val="Arial"/>
      <family val="2"/>
    </font>
    <font>
      <b/>
      <sz val="11"/>
      <name val="Arial"/>
      <family val="2"/>
    </font>
    <font>
      <sz val="10"/>
      <name val="Arial"/>
      <family val="2"/>
    </font>
    <font>
      <sz val="14"/>
      <name val="Arial"/>
      <family val="2"/>
    </font>
    <font>
      <sz val="9"/>
      <name val="Arial"/>
      <family val="2"/>
    </font>
    <font>
      <b/>
      <sz val="16"/>
      <name val="Arial"/>
      <family val="3"/>
      <charset val="128"/>
    </font>
    <font>
      <sz val="6"/>
      <name val="游ゴシック"/>
      <family val="2"/>
      <charset val="128"/>
      <scheme val="minor"/>
    </font>
    <font>
      <sz val="16"/>
      <name val="Arial"/>
      <family val="2"/>
    </font>
    <font>
      <sz val="22"/>
      <name val="Arial"/>
      <family val="2"/>
    </font>
    <font>
      <sz val="22"/>
      <name val="ＭＳ ゴシック"/>
      <family val="2"/>
      <charset val="128"/>
    </font>
    <font>
      <b/>
      <sz val="18"/>
      <name val="游ゴシック"/>
      <family val="3"/>
      <charset val="128"/>
      <scheme val="minor"/>
    </font>
    <font>
      <b/>
      <sz val="16"/>
      <name val="游ゴシック"/>
      <family val="3"/>
      <charset val="128"/>
      <scheme val="minor"/>
    </font>
    <font>
      <sz val="16"/>
      <name val="游ゴシック"/>
      <family val="3"/>
      <charset val="128"/>
      <scheme val="minor"/>
    </font>
    <font>
      <b/>
      <sz val="14"/>
      <name val="游ゴシック"/>
      <family val="3"/>
      <charset val="128"/>
      <scheme val="minor"/>
    </font>
    <font>
      <b/>
      <sz val="16"/>
      <color theme="1"/>
      <name val="游ゴシック"/>
      <family val="3"/>
      <charset val="128"/>
      <scheme val="minor"/>
    </font>
    <font>
      <b/>
      <sz val="16"/>
      <color rgb="FFFF0000"/>
      <name val="ＭＳ Ｐゴシック"/>
      <family val="3"/>
      <charset val="128"/>
    </font>
    <font>
      <b/>
      <sz val="12"/>
      <name val="HG丸ｺﾞｼｯｸM-PRO"/>
      <family val="3"/>
      <charset val="128"/>
    </font>
    <font>
      <sz val="12"/>
      <name val="HG丸ｺﾞｼｯｸM-PRO"/>
      <family val="3"/>
      <charset val="128"/>
    </font>
    <font>
      <b/>
      <sz val="22"/>
      <name val="Arial"/>
      <family val="3"/>
    </font>
    <font>
      <b/>
      <sz val="22"/>
      <name val="Arial"/>
      <family val="3"/>
      <charset val="128"/>
    </font>
    <font>
      <b/>
      <sz val="22"/>
      <name val="游ゴシック"/>
      <family val="3"/>
      <charset val="128"/>
    </font>
    <font>
      <sz val="9"/>
      <name val="Arial"/>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rgb="FFFFCCFF"/>
        <bgColor indexed="64"/>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
      <patternFill patternType="lightHorizontal">
        <fgColor theme="0" tint="-0.24994659260841701"/>
        <bgColor indexed="65"/>
      </patternFill>
    </fill>
    <fill>
      <patternFill patternType="solid">
        <fgColor theme="8" tint="0.79998168889431442"/>
        <bgColor indexed="64"/>
      </patternFill>
    </fill>
    <fill>
      <patternFill patternType="solid">
        <fgColor theme="9" tint="0.79998168889431442"/>
        <bgColor indexed="64"/>
      </patternFill>
    </fill>
    <fill>
      <patternFill patternType="lightVertical">
        <fgColor theme="0" tint="-0.24994659260841701"/>
        <bgColor indexed="65"/>
      </patternFill>
    </fill>
  </fills>
  <borders count="6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left style="double">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s>
  <cellStyleXfs count="2">
    <xf numFmtId="0" fontId="0" fillId="0" borderId="0"/>
    <xf numFmtId="0" fontId="1" fillId="0" borderId="0">
      <alignment vertical="center"/>
    </xf>
  </cellStyleXfs>
  <cellXfs count="23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shrinkToFit="1"/>
    </xf>
    <xf numFmtId="0" fontId="0" fillId="0" borderId="0" xfId="0" applyAlignment="1">
      <alignment horizontal="center" vertical="center" shrinkToFit="1"/>
    </xf>
    <xf numFmtId="0" fontId="8" fillId="0" borderId="0" xfId="0" applyFont="1" applyAlignment="1">
      <alignment horizontal="center" vertical="center"/>
    </xf>
    <xf numFmtId="0" fontId="9" fillId="0" borderId="0" xfId="0" applyFont="1" applyAlignment="1">
      <alignment vertical="center" wrapText="1" shrinkToFit="1"/>
    </xf>
    <xf numFmtId="0" fontId="10" fillId="0" borderId="0" xfId="0" applyFont="1" applyAlignment="1">
      <alignment horizontal="center" vertical="center" shrinkToFit="1"/>
    </xf>
    <xf numFmtId="0" fontId="8" fillId="0" borderId="0" xfId="0" applyFont="1" applyAlignment="1">
      <alignment vertical="top" shrinkToFit="1"/>
    </xf>
    <xf numFmtId="0" fontId="12" fillId="0" borderId="15"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9" fillId="0" borderId="27" xfId="0" applyFont="1" applyBorder="1" applyAlignment="1">
      <alignment horizontal="center" vertical="center" shrinkToFit="1"/>
    </xf>
    <xf numFmtId="0" fontId="0" fillId="0" borderId="0" xfId="0" applyAlignment="1">
      <alignment horizontal="center" vertical="center" textRotation="255"/>
    </xf>
    <xf numFmtId="0" fontId="7" fillId="0" borderId="0" xfId="0" applyFont="1" applyAlignment="1">
      <alignment horizontal="center" vertical="center" shrinkToFit="1"/>
    </xf>
    <xf numFmtId="0" fontId="16" fillId="0" borderId="0" xfId="0" applyFont="1" applyAlignment="1">
      <alignment horizontal="right"/>
    </xf>
    <xf numFmtId="0" fontId="16" fillId="0" borderId="0" xfId="0" applyFont="1" applyAlignment="1">
      <alignment horizontal="center" vertical="center" wrapText="1" shrinkToFit="1"/>
    </xf>
    <xf numFmtId="0" fontId="8" fillId="0" borderId="0" xfId="0" applyFont="1" applyAlignment="1">
      <alignment horizontal="center" vertical="center" wrapText="1" shrinkToFit="1"/>
    </xf>
    <xf numFmtId="176" fontId="0" fillId="0" borderId="0" xfId="0" applyNumberFormat="1"/>
    <xf numFmtId="176" fontId="18" fillId="0" borderId="0" xfId="0" applyNumberFormat="1" applyFont="1" applyAlignment="1">
      <alignment horizontal="center" vertical="center" shrinkToFit="1"/>
    </xf>
    <xf numFmtId="0" fontId="9" fillId="0" borderId="0" xfId="0" applyFont="1" applyAlignment="1" applyProtection="1">
      <alignment wrapText="1"/>
      <protection locked="0"/>
    </xf>
    <xf numFmtId="0" fontId="9" fillId="0" borderId="0" xfId="0" applyFont="1" applyProtection="1">
      <protection locked="0"/>
    </xf>
    <xf numFmtId="0" fontId="9" fillId="0" borderId="0" xfId="0" applyFont="1"/>
    <xf numFmtId="0" fontId="25" fillId="0" borderId="22" xfId="0" applyFont="1" applyBorder="1" applyAlignment="1">
      <alignment horizontal="center" vertical="center" shrinkToFit="1"/>
    </xf>
    <xf numFmtId="0" fontId="25" fillId="0" borderId="26" xfId="0" applyFont="1" applyBorder="1" applyAlignment="1">
      <alignment horizontal="center" vertical="center" shrinkToFit="1"/>
    </xf>
    <xf numFmtId="0" fontId="0" fillId="0" borderId="0" xfId="0" applyProtection="1">
      <protection locked="0"/>
    </xf>
    <xf numFmtId="0" fontId="28" fillId="0" borderId="0" xfId="0" applyFont="1"/>
    <xf numFmtId="0" fontId="32" fillId="0" borderId="32" xfId="0" applyFont="1" applyBorder="1" applyAlignment="1">
      <alignment horizontal="center" vertical="center" wrapText="1" shrinkToFit="1"/>
    </xf>
    <xf numFmtId="0" fontId="40" fillId="0" borderId="0" xfId="0" applyFont="1"/>
    <xf numFmtId="0" fontId="40" fillId="0" borderId="0" xfId="0" applyFont="1" applyAlignment="1">
      <alignment vertical="center"/>
    </xf>
    <xf numFmtId="0" fontId="1" fillId="0" borderId="0" xfId="1">
      <alignment vertical="center"/>
    </xf>
    <xf numFmtId="176" fontId="4" fillId="0" borderId="4" xfId="0" applyNumberFormat="1" applyFont="1" applyBorder="1" applyAlignment="1">
      <alignment horizontal="center" vertical="center" shrinkToFit="1"/>
    </xf>
    <xf numFmtId="0" fontId="0" fillId="4" borderId="27" xfId="0" applyFill="1" applyBorder="1" applyAlignment="1">
      <alignment horizontal="center" vertical="center" wrapText="1"/>
    </xf>
    <xf numFmtId="0" fontId="0" fillId="5" borderId="27" xfId="0" applyFill="1" applyBorder="1" applyAlignment="1">
      <alignment horizontal="center" vertical="center" wrapText="1"/>
    </xf>
    <xf numFmtId="0" fontId="0" fillId="6" borderId="27"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76" fontId="46" fillId="0" borderId="36" xfId="0" applyNumberFormat="1" applyFont="1" applyBorder="1" applyAlignment="1">
      <alignment horizontal="center" vertical="center" wrapText="1" shrinkToFit="1"/>
    </xf>
    <xf numFmtId="176" fontId="46" fillId="0" borderId="39" xfId="0" applyNumberFormat="1" applyFont="1" applyBorder="1" applyAlignment="1">
      <alignment horizontal="center" vertical="center" wrapText="1" shrinkToFit="1"/>
    </xf>
    <xf numFmtId="176" fontId="46" fillId="0" borderId="42" xfId="0" applyNumberFormat="1" applyFont="1" applyBorder="1" applyAlignment="1">
      <alignment horizontal="center" vertical="center" wrapText="1" shrinkToFit="1"/>
    </xf>
    <xf numFmtId="0" fontId="46" fillId="0" borderId="42" xfId="0" applyFont="1" applyBorder="1" applyAlignment="1">
      <alignment horizontal="center" vertical="center" wrapText="1" shrinkToFit="1"/>
    </xf>
    <xf numFmtId="176" fontId="49" fillId="0" borderId="42" xfId="0" applyNumberFormat="1" applyFont="1" applyBorder="1" applyAlignment="1">
      <alignment horizontal="center" vertical="center" wrapText="1" shrinkToFit="1"/>
    </xf>
    <xf numFmtId="49" fontId="0" fillId="5" borderId="27" xfId="0" applyNumberFormat="1" applyFill="1" applyBorder="1" applyAlignment="1">
      <alignment horizontal="center" vertical="center" wrapText="1"/>
    </xf>
    <xf numFmtId="0" fontId="12" fillId="2" borderId="14" xfId="0" applyFont="1" applyFill="1" applyBorder="1" applyAlignment="1">
      <alignment horizontal="center" vertical="center" wrapText="1" shrinkToFit="1"/>
    </xf>
    <xf numFmtId="0" fontId="14" fillId="2" borderId="27" xfId="0" applyFont="1" applyFill="1" applyBorder="1" applyAlignment="1">
      <alignment horizontal="center" vertical="center" shrinkToFit="1"/>
    </xf>
    <xf numFmtId="0" fontId="15" fillId="2" borderId="27" xfId="0" applyFont="1" applyFill="1" applyBorder="1" applyAlignment="1">
      <alignment horizontal="center" vertical="center" shrinkToFit="1"/>
    </xf>
    <xf numFmtId="0" fontId="12" fillId="2" borderId="16" xfId="0"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5" fillId="2" borderId="41" xfId="0" applyFont="1" applyFill="1" applyBorder="1" applyAlignment="1">
      <alignment horizontal="center" vertical="center" shrinkToFit="1"/>
    </xf>
    <xf numFmtId="0" fontId="14" fillId="2" borderId="38"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38" xfId="0" applyFont="1" applyFill="1" applyBorder="1" applyAlignment="1">
      <alignment horizontal="center" vertical="center" wrapText="1" shrinkToFit="1"/>
    </xf>
    <xf numFmtId="0" fontId="19" fillId="0" borderId="23" xfId="0" applyFont="1" applyBorder="1" applyAlignment="1">
      <alignment horizontal="center" vertical="center" wrapText="1" shrinkToFit="1"/>
    </xf>
    <xf numFmtId="0" fontId="15" fillId="0" borderId="28" xfId="0" applyFont="1" applyBorder="1" applyAlignment="1">
      <alignment horizontal="center" vertical="center" shrinkToFit="1"/>
    </xf>
    <xf numFmtId="0" fontId="51" fillId="0" borderId="33" xfId="0" applyFont="1" applyBorder="1" applyAlignment="1">
      <alignment horizontal="center" vertical="center" wrapText="1" shrinkToFit="1"/>
    </xf>
    <xf numFmtId="0" fontId="51" fillId="0" borderId="34" xfId="0" applyFont="1" applyBorder="1" applyAlignment="1">
      <alignment horizontal="center" vertical="center" wrapText="1" shrinkToFit="1"/>
    </xf>
    <xf numFmtId="0" fontId="51" fillId="0" borderId="35" xfId="0" applyFont="1" applyBorder="1" applyAlignment="1">
      <alignment horizontal="center" vertical="center" wrapText="1" shrinkToFit="1"/>
    </xf>
    <xf numFmtId="176" fontId="51" fillId="0" borderId="19" xfId="0" applyNumberFormat="1" applyFont="1" applyBorder="1" applyAlignment="1" applyProtection="1">
      <alignment horizontal="center" vertical="center" wrapText="1" shrinkToFit="1"/>
      <protection locked="0"/>
    </xf>
    <xf numFmtId="0" fontId="19" fillId="0" borderId="40" xfId="0" applyFont="1" applyBorder="1" applyAlignment="1">
      <alignment horizontal="center" vertical="center" shrinkToFit="1"/>
    </xf>
    <xf numFmtId="0" fontId="13" fillId="2" borderId="14" xfId="0" applyFont="1" applyFill="1" applyBorder="1" applyAlignment="1">
      <alignment horizontal="center" vertical="center" wrapText="1" shrinkToFit="1"/>
    </xf>
    <xf numFmtId="0" fontId="0" fillId="5" borderId="27" xfId="0" applyFill="1" applyBorder="1" applyAlignment="1">
      <alignment horizontal="left" vertical="center" wrapText="1"/>
    </xf>
    <xf numFmtId="0" fontId="50" fillId="0" borderId="4" xfId="0" applyFont="1" applyBorder="1" applyAlignment="1">
      <alignment vertical="center" shrinkToFit="1"/>
    </xf>
    <xf numFmtId="176" fontId="4" fillId="0" borderId="43" xfId="0" applyNumberFormat="1"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15" fillId="2" borderId="58" xfId="0" applyFont="1" applyFill="1" applyBorder="1" applyAlignment="1">
      <alignment horizontal="center" vertical="center" shrinkToFit="1"/>
    </xf>
    <xf numFmtId="0" fontId="9" fillId="0" borderId="38" xfId="0" applyFont="1" applyBorder="1" applyAlignment="1">
      <alignment horizontal="center" vertical="center" wrapText="1" shrinkToFit="1"/>
    </xf>
    <xf numFmtId="0" fontId="9" fillId="0" borderId="58" xfId="0" applyFont="1" applyBorder="1" applyAlignment="1">
      <alignment horizontal="center" vertical="center" wrapText="1" shrinkToFit="1"/>
    </xf>
    <xf numFmtId="0" fontId="52" fillId="0" borderId="23"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40" xfId="0" applyFont="1" applyBorder="1" applyAlignment="1">
      <alignment horizontal="center" vertical="center" shrinkToFit="1"/>
    </xf>
    <xf numFmtId="176" fontId="51" fillId="0" borderId="59" xfId="0" applyNumberFormat="1" applyFont="1" applyBorder="1" applyAlignment="1" applyProtection="1">
      <alignment horizontal="center" vertical="center" wrapText="1" shrinkToFit="1"/>
      <protection locked="0"/>
    </xf>
    <xf numFmtId="0" fontId="52" fillId="0" borderId="34" xfId="0" applyFont="1" applyBorder="1" applyAlignment="1">
      <alignment horizontal="center" vertical="center" wrapText="1" shrinkToFit="1"/>
    </xf>
    <xf numFmtId="176" fontId="51" fillId="0" borderId="34" xfId="0" applyNumberFormat="1" applyFont="1" applyBorder="1" applyAlignment="1" applyProtection="1">
      <alignment horizontal="center" vertical="center" wrapText="1" shrinkToFit="1"/>
      <protection locked="0"/>
    </xf>
    <xf numFmtId="0" fontId="51" fillId="0" borderId="59"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2" fillId="7" borderId="14" xfId="0" applyFont="1" applyFill="1" applyBorder="1" applyAlignment="1">
      <alignment horizontal="center" vertical="center" wrapText="1" shrinkToFit="1"/>
    </xf>
    <xf numFmtId="0" fontId="9" fillId="7" borderId="27" xfId="0" applyFont="1" applyFill="1" applyBorder="1" applyAlignment="1">
      <alignment horizontal="center" vertical="center" shrinkToFit="1"/>
    </xf>
    <xf numFmtId="0" fontId="15" fillId="7" borderId="27" xfId="0" applyFont="1" applyFill="1" applyBorder="1" applyAlignment="1">
      <alignment horizontal="center" vertical="center" shrinkToFit="1"/>
    </xf>
    <xf numFmtId="0" fontId="9" fillId="7" borderId="37" xfId="0" applyFont="1" applyFill="1" applyBorder="1" applyAlignment="1">
      <alignment horizontal="center" vertical="center" shrinkToFit="1"/>
    </xf>
    <xf numFmtId="0" fontId="12" fillId="7" borderId="15" xfId="0" applyFont="1" applyFill="1" applyBorder="1" applyAlignment="1">
      <alignment horizontal="center" vertical="center" wrapText="1" shrinkToFit="1"/>
    </xf>
    <xf numFmtId="0" fontId="12" fillId="7" borderId="16" xfId="0" applyFont="1" applyFill="1" applyBorder="1" applyAlignment="1">
      <alignment horizontal="center" vertical="center" wrapText="1" shrinkToFit="1"/>
    </xf>
    <xf numFmtId="0" fontId="12" fillId="8" borderId="14" xfId="0" applyFont="1" applyFill="1" applyBorder="1" applyAlignment="1">
      <alignment horizontal="center" vertical="center" wrapText="1" shrinkToFit="1"/>
    </xf>
    <xf numFmtId="0" fontId="9" fillId="8" borderId="37" xfId="0" applyFont="1" applyFill="1" applyBorder="1" applyAlignment="1">
      <alignment horizontal="center" vertical="center" shrinkToFit="1"/>
    </xf>
    <xf numFmtId="0" fontId="12" fillId="9" borderId="14" xfId="0" applyFont="1" applyFill="1" applyBorder="1" applyAlignment="1">
      <alignment horizontal="center" vertical="center" wrapText="1" shrinkToFit="1"/>
    </xf>
    <xf numFmtId="0" fontId="9" fillId="9" borderId="38" xfId="0" applyFont="1" applyFill="1" applyBorder="1" applyAlignment="1">
      <alignment horizontal="center" vertical="center" shrinkToFit="1"/>
    </xf>
    <xf numFmtId="0" fontId="12" fillId="9" borderId="15" xfId="0" applyFont="1" applyFill="1" applyBorder="1" applyAlignment="1">
      <alignment horizontal="center" vertical="center" wrapText="1" shrinkToFit="1"/>
    </xf>
    <xf numFmtId="0" fontId="9" fillId="9" borderId="37" xfId="0" applyFont="1" applyFill="1" applyBorder="1" applyAlignment="1">
      <alignment horizontal="center" vertical="center" shrinkToFit="1"/>
    </xf>
    <xf numFmtId="0" fontId="12" fillId="9" borderId="16" xfId="0" applyFont="1" applyFill="1" applyBorder="1" applyAlignment="1">
      <alignment horizontal="center" vertical="center" wrapText="1" shrinkToFit="1"/>
    </xf>
    <xf numFmtId="0" fontId="9" fillId="9" borderId="27" xfId="0" applyFont="1" applyFill="1" applyBorder="1" applyAlignment="1">
      <alignment horizontal="center" vertical="center" shrinkToFit="1"/>
    </xf>
    <xf numFmtId="0" fontId="9" fillId="8" borderId="27" xfId="0" applyFont="1" applyFill="1" applyBorder="1" applyAlignment="1">
      <alignment horizontal="center" vertical="center" shrinkToFit="1"/>
    </xf>
    <xf numFmtId="0" fontId="12" fillId="8" borderId="15" xfId="0" applyFont="1" applyFill="1" applyBorder="1" applyAlignment="1">
      <alignment horizontal="center" vertical="center" wrapText="1" shrinkToFit="1"/>
    </xf>
    <xf numFmtId="0" fontId="12" fillId="10" borderId="14" xfId="0" applyFont="1" applyFill="1" applyBorder="1" applyAlignment="1">
      <alignment horizontal="center" vertical="center" wrapText="1" shrinkToFit="1"/>
    </xf>
    <xf numFmtId="0" fontId="9" fillId="10" borderId="27" xfId="0" applyFont="1" applyFill="1" applyBorder="1" applyAlignment="1">
      <alignment horizontal="center" vertical="center" shrinkToFit="1"/>
    </xf>
    <xf numFmtId="0" fontId="9" fillId="10" borderId="58" xfId="0" applyFont="1" applyFill="1" applyBorder="1" applyAlignment="1">
      <alignment horizontal="center" vertical="center" shrinkToFit="1"/>
    </xf>
    <xf numFmtId="0" fontId="12" fillId="11" borderId="14" xfId="0" applyFont="1" applyFill="1" applyBorder="1" applyAlignment="1">
      <alignment horizontal="center" vertical="center" wrapText="1" shrinkToFit="1"/>
    </xf>
    <xf numFmtId="0" fontId="9" fillId="11" borderId="27" xfId="0" applyFont="1" applyFill="1" applyBorder="1" applyAlignment="1">
      <alignment horizontal="center" vertical="center" shrinkToFit="1"/>
    </xf>
    <xf numFmtId="0" fontId="9" fillId="11" borderId="37" xfId="0" applyFont="1" applyFill="1" applyBorder="1" applyAlignment="1">
      <alignment horizontal="center" vertical="center" shrinkToFit="1"/>
    </xf>
    <xf numFmtId="0" fontId="9" fillId="11" borderId="38" xfId="0" applyFont="1" applyFill="1" applyBorder="1" applyAlignment="1">
      <alignment horizontal="center" vertical="center" wrapText="1" shrinkToFit="1"/>
    </xf>
    <xf numFmtId="176" fontId="51" fillId="0" borderId="35" xfId="0" applyNumberFormat="1" applyFont="1" applyBorder="1" applyAlignment="1" applyProtection="1">
      <alignment horizontal="center" vertical="center" wrapText="1" shrinkToFit="1"/>
      <protection locked="0"/>
    </xf>
    <xf numFmtId="176" fontId="51" fillId="0" borderId="60" xfId="0" applyNumberFormat="1" applyFont="1" applyBorder="1" applyAlignment="1" applyProtection="1">
      <alignment horizontal="center" vertical="center" wrapText="1" shrinkToFit="1"/>
      <protection locked="0"/>
    </xf>
    <xf numFmtId="176" fontId="51" fillId="0" borderId="61" xfId="0" applyNumberFormat="1" applyFont="1" applyBorder="1" applyAlignment="1" applyProtection="1">
      <alignment horizontal="center" vertical="center" wrapText="1" shrinkToFit="1"/>
      <protection locked="0"/>
    </xf>
    <xf numFmtId="0" fontId="9" fillId="10" borderId="41" xfId="0" applyFont="1" applyFill="1" applyBorder="1" applyAlignment="1">
      <alignment horizontal="center" vertical="center" shrinkToFit="1"/>
    </xf>
    <xf numFmtId="0" fontId="12" fillId="10" borderId="15" xfId="0" applyFont="1" applyFill="1" applyBorder="1" applyAlignment="1">
      <alignment horizontal="center" vertical="center" wrapText="1" shrinkToFit="1"/>
    </xf>
    <xf numFmtId="0" fontId="9" fillId="10" borderId="37" xfId="0" applyFont="1" applyFill="1" applyBorder="1" applyAlignment="1">
      <alignment horizontal="center" vertical="center" shrinkToFit="1"/>
    </xf>
    <xf numFmtId="0" fontId="12" fillId="10" borderId="16" xfId="0" applyFont="1" applyFill="1" applyBorder="1" applyAlignment="1">
      <alignment horizontal="center" vertical="center" wrapText="1" shrinkToFit="1"/>
    </xf>
    <xf numFmtId="0" fontId="0" fillId="0" borderId="27" xfId="0" applyBorder="1" applyAlignment="1">
      <alignment horizontal="center" vertical="center" wrapText="1"/>
    </xf>
    <xf numFmtId="49" fontId="0" fillId="0" borderId="27" xfId="0" applyNumberFormat="1" applyBorder="1" applyAlignment="1">
      <alignment horizontal="center" vertical="center" wrapText="1"/>
    </xf>
    <xf numFmtId="0" fontId="0" fillId="0" borderId="27" xfId="0"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0" fillId="0" borderId="27" xfId="0" applyBorder="1"/>
    <xf numFmtId="0" fontId="0" fillId="0" borderId="27" xfId="0" applyBorder="1" applyAlignment="1">
      <alignment vertical="center"/>
    </xf>
    <xf numFmtId="0" fontId="35" fillId="2" borderId="13" xfId="0" applyFont="1" applyFill="1" applyBorder="1" applyAlignment="1">
      <alignment horizontal="center" vertical="center" wrapText="1" shrinkToFit="1"/>
    </xf>
    <xf numFmtId="0" fontId="35" fillId="2" borderId="15" xfId="0" applyFont="1" applyFill="1" applyBorder="1" applyAlignment="1">
      <alignment horizontal="center" vertical="center" shrinkToFit="1"/>
    </xf>
    <xf numFmtId="0" fontId="35" fillId="2" borderId="17" xfId="0" applyFont="1" applyFill="1" applyBorder="1" applyAlignment="1">
      <alignment horizontal="center" vertical="center" shrinkToFit="1"/>
    </xf>
    <xf numFmtId="0" fontId="22" fillId="0" borderId="18"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17" xfId="0" applyFont="1" applyBorder="1" applyAlignment="1">
      <alignment horizontal="center" vertical="center" shrinkToFit="1"/>
    </xf>
    <xf numFmtId="0" fontId="35" fillId="2" borderId="7"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35" fillId="4" borderId="1" xfId="0" applyFont="1" applyFill="1" applyBorder="1" applyAlignment="1">
      <alignment horizontal="center" vertical="center" wrapText="1" shrinkToFit="1"/>
    </xf>
    <xf numFmtId="0" fontId="35" fillId="4" borderId="44" xfId="0" applyFont="1" applyFill="1" applyBorder="1" applyAlignment="1">
      <alignment horizontal="center" vertical="center" wrapText="1" shrinkToFit="1"/>
    </xf>
    <xf numFmtId="0" fontId="54" fillId="0" borderId="0" xfId="0" applyFont="1" applyAlignment="1">
      <alignment horizontal="center" vertical="center"/>
    </xf>
    <xf numFmtId="0" fontId="27" fillId="0" borderId="0" xfId="0" applyFont="1" applyAlignment="1">
      <alignment horizontal="center" vertical="center"/>
    </xf>
    <xf numFmtId="0" fontId="4" fillId="4" borderId="0" xfId="0" applyFont="1" applyFill="1" applyAlignment="1">
      <alignment horizontal="right" vertical="center" wrapText="1"/>
    </xf>
    <xf numFmtId="0" fontId="46" fillId="0" borderId="48"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50" xfId="0"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36" fillId="3" borderId="13" xfId="0" applyFont="1" applyFill="1" applyBorder="1" applyAlignment="1">
      <alignment horizontal="center" vertical="center" wrapText="1" shrinkToFit="1"/>
    </xf>
    <xf numFmtId="0" fontId="36" fillId="3" borderId="15" xfId="0" applyFont="1" applyFill="1" applyBorder="1" applyAlignment="1">
      <alignment horizontal="center" vertical="center" wrapText="1" shrinkToFit="1"/>
    </xf>
    <xf numFmtId="0" fontId="36" fillId="3" borderId="17" xfId="0" applyFont="1" applyFill="1" applyBorder="1" applyAlignment="1">
      <alignment horizontal="center" vertical="center" wrapText="1" shrinkToFit="1"/>
    </xf>
    <xf numFmtId="0" fontId="35" fillId="4" borderId="49" xfId="0" applyFont="1" applyFill="1" applyBorder="1" applyAlignment="1">
      <alignment horizontal="center" vertical="center" shrinkToFit="1"/>
    </xf>
    <xf numFmtId="0" fontId="35" fillId="4" borderId="55" xfId="0" applyFont="1" applyFill="1" applyBorder="1" applyAlignment="1">
      <alignment horizontal="center" vertical="center" shrinkToFit="1"/>
    </xf>
    <xf numFmtId="14" fontId="43" fillId="4" borderId="3" xfId="0" applyNumberFormat="1" applyFont="1" applyFill="1" applyBorder="1" applyAlignment="1" applyProtection="1">
      <alignment horizontal="center" vertical="center" wrapText="1"/>
      <protection locked="0"/>
    </xf>
    <xf numFmtId="0" fontId="43" fillId="4" borderId="3" xfId="0" applyFont="1" applyFill="1" applyBorder="1" applyAlignment="1" applyProtection="1">
      <alignment horizontal="center" vertical="center" wrapText="1"/>
      <protection locked="0"/>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9" fillId="0" borderId="48"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56" fillId="4" borderId="7" xfId="0" applyFont="1" applyFill="1" applyBorder="1" applyAlignment="1">
      <alignment horizontal="center" vertical="center" wrapText="1"/>
    </xf>
    <xf numFmtId="0" fontId="39" fillId="4" borderId="5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4" borderId="53"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7" fillId="4" borderId="54" xfId="0" applyFont="1" applyFill="1" applyBorder="1" applyAlignment="1">
      <alignment horizontal="center" vertical="center" wrapText="1"/>
    </xf>
    <xf numFmtId="0" fontId="47" fillId="0" borderId="56" xfId="0" applyFont="1" applyBorder="1" applyAlignment="1" applyProtection="1">
      <alignment horizontal="center" vertical="center"/>
      <protection locked="0"/>
    </xf>
    <xf numFmtId="0" fontId="47" fillId="0" borderId="46" xfId="0" applyFont="1" applyBorder="1" applyAlignment="1" applyProtection="1">
      <alignment horizontal="center" vertical="center"/>
      <protection locked="0"/>
    </xf>
    <xf numFmtId="0" fontId="47" fillId="0" borderId="47" xfId="0" applyFont="1" applyBorder="1" applyAlignment="1" applyProtection="1">
      <alignment horizontal="center" vertical="center"/>
      <protection locked="0"/>
    </xf>
    <xf numFmtId="0" fontId="46" fillId="0" borderId="51"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0" fontId="35" fillId="2" borderId="18" xfId="0" applyFont="1" applyFill="1" applyBorder="1" applyAlignment="1">
      <alignment horizontal="center" vertical="center" wrapText="1" shrinkToFit="1"/>
    </xf>
    <xf numFmtId="0" fontId="35" fillId="2" borderId="20" xfId="0" applyFont="1" applyFill="1" applyBorder="1" applyAlignment="1">
      <alignment horizontal="center" vertical="center" shrinkToFit="1"/>
    </xf>
    <xf numFmtId="0" fontId="45" fillId="0" borderId="1" xfId="0"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13" fillId="0" borderId="57" xfId="0" applyFont="1" applyBorder="1" applyAlignment="1" applyProtection="1">
      <alignment horizontal="center" vertical="center" wrapText="1" shrinkToFit="1"/>
      <protection locked="0"/>
    </xf>
    <xf numFmtId="0" fontId="13" fillId="0" borderId="43" xfId="0" applyFont="1" applyBorder="1" applyAlignment="1" applyProtection="1">
      <alignment horizontal="center" vertical="center" wrapText="1" shrinkToFit="1"/>
      <protection locked="0"/>
    </xf>
    <xf numFmtId="0" fontId="13" fillId="0" borderId="2" xfId="0" applyFont="1" applyBorder="1" applyAlignment="1" applyProtection="1">
      <alignment horizontal="center" vertical="center" wrapText="1" shrinkToFit="1"/>
      <protection locked="0"/>
    </xf>
    <xf numFmtId="0" fontId="17" fillId="0" borderId="3" xfId="0" applyFont="1" applyBorder="1" applyAlignment="1">
      <alignment horizontal="center" vertical="center" shrinkToFit="1"/>
    </xf>
    <xf numFmtId="0" fontId="16" fillId="0" borderId="7"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9" fillId="0" borderId="7" xfId="0" applyFont="1" applyBorder="1" applyAlignment="1">
      <alignment vertical="center" shrinkToFit="1"/>
    </xf>
    <xf numFmtId="0" fontId="9" fillId="0" borderId="4" xfId="0" applyFont="1" applyBorder="1" applyAlignment="1">
      <alignment vertical="center" shrinkToFit="1"/>
    </xf>
    <xf numFmtId="0" fontId="9" fillId="0" borderId="5" xfId="0" applyFont="1" applyBorder="1" applyAlignment="1">
      <alignment vertical="center" shrinkToFit="1"/>
    </xf>
    <xf numFmtId="0" fontId="9" fillId="0" borderId="30" xfId="0" applyFont="1" applyBorder="1" applyAlignment="1">
      <alignment vertical="center" shrinkToFit="1"/>
    </xf>
    <xf numFmtId="0" fontId="9" fillId="0" borderId="0" xfId="0" applyFont="1" applyAlignment="1">
      <alignment vertical="center" shrinkToFit="1"/>
    </xf>
    <xf numFmtId="0" fontId="9" fillId="0" borderId="31" xfId="0" applyFont="1" applyBorder="1" applyAlignment="1">
      <alignment vertical="center" shrinkToFit="1"/>
    </xf>
    <xf numFmtId="0" fontId="9" fillId="0" borderId="11" xfId="0" applyFont="1" applyBorder="1" applyAlignment="1">
      <alignment vertical="center" shrinkToFit="1"/>
    </xf>
    <xf numFmtId="0" fontId="9" fillId="0" borderId="3" xfId="0" applyFont="1" applyBorder="1" applyAlignment="1">
      <alignment vertical="center" shrinkToFit="1"/>
    </xf>
    <xf numFmtId="0" fontId="9" fillId="0" borderId="12" xfId="0" applyFont="1" applyBorder="1" applyAlignment="1">
      <alignment vertical="center" shrinkToFit="1"/>
    </xf>
    <xf numFmtId="0" fontId="9" fillId="0" borderId="7" xfId="0" applyFont="1" applyBorder="1" applyAlignment="1">
      <alignment vertical="center" wrapText="1" shrinkToFit="1"/>
    </xf>
    <xf numFmtId="0" fontId="9" fillId="0" borderId="4" xfId="0" applyFont="1" applyBorder="1" applyAlignment="1">
      <alignment vertical="center" wrapText="1" shrinkToFit="1"/>
    </xf>
    <xf numFmtId="0" fontId="9" fillId="0" borderId="5" xfId="0" applyFont="1" applyBorder="1" applyAlignment="1">
      <alignment vertical="center" wrapText="1" shrinkToFit="1"/>
    </xf>
    <xf numFmtId="0" fontId="9" fillId="0" borderId="30" xfId="0" applyFont="1" applyBorder="1" applyAlignment="1">
      <alignment vertical="center" wrapText="1" shrinkToFit="1"/>
    </xf>
    <xf numFmtId="0" fontId="9" fillId="0" borderId="0" xfId="0" applyFont="1" applyAlignment="1">
      <alignment vertical="center" wrapText="1" shrinkToFit="1"/>
    </xf>
    <xf numFmtId="0" fontId="9" fillId="0" borderId="31" xfId="0" applyFont="1" applyBorder="1" applyAlignment="1">
      <alignment vertical="center" wrapText="1" shrinkToFit="1"/>
    </xf>
    <xf numFmtId="0" fontId="9" fillId="0" borderId="11" xfId="0" applyFont="1" applyBorder="1" applyAlignment="1">
      <alignment vertical="center" wrapText="1" shrinkToFit="1"/>
    </xf>
    <xf numFmtId="0" fontId="9" fillId="0" borderId="3" xfId="0" applyFont="1" applyBorder="1" applyAlignment="1">
      <alignment vertical="center" wrapText="1" shrinkToFit="1"/>
    </xf>
    <xf numFmtId="0" fontId="9" fillId="0" borderId="12" xfId="0" applyFont="1" applyBorder="1" applyAlignment="1">
      <alignment vertical="center" wrapText="1" shrinkToFit="1"/>
    </xf>
    <xf numFmtId="0" fontId="0" fillId="0" borderId="7"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48" fillId="0" borderId="6" xfId="0" applyFont="1" applyBorder="1" applyAlignment="1">
      <alignment horizontal="center" vertical="center" textRotation="90"/>
    </xf>
    <xf numFmtId="0" fontId="48" fillId="0" borderId="25" xfId="0" applyFont="1" applyBorder="1" applyAlignment="1">
      <alignment horizontal="center" vertical="center" textRotation="90"/>
    </xf>
    <xf numFmtId="0" fontId="48" fillId="0" borderId="10" xfId="0" applyFont="1" applyBorder="1" applyAlignment="1">
      <alignment horizontal="center" vertical="center" textRotation="90"/>
    </xf>
    <xf numFmtId="0" fontId="11" fillId="0" borderId="4" xfId="0" applyFont="1" applyBorder="1" applyAlignment="1">
      <alignment horizontal="center" vertical="center" wrapText="1" shrinkToFit="1"/>
    </xf>
    <xf numFmtId="0" fontId="11" fillId="0" borderId="0" xfId="0" applyFont="1" applyAlignment="1">
      <alignment horizontal="center" vertical="center" shrinkToFit="1"/>
    </xf>
    <xf numFmtId="0" fontId="11" fillId="0" borderId="3" xfId="0" applyFont="1" applyBorder="1" applyAlignment="1">
      <alignment horizontal="center" vertical="center" shrinkToFit="1"/>
    </xf>
    <xf numFmtId="0" fontId="24" fillId="0" borderId="24"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0" fontId="48" fillId="0" borderId="6" xfId="0" applyFont="1" applyBorder="1" applyAlignment="1">
      <alignment horizontal="center" vertical="center" textRotation="90" wrapText="1"/>
    </xf>
    <xf numFmtId="0" fontId="48" fillId="0" borderId="25" xfId="0" applyFont="1" applyBorder="1" applyAlignment="1">
      <alignment horizontal="center" vertical="center" textRotation="90" wrapText="1"/>
    </xf>
    <xf numFmtId="0" fontId="48" fillId="0" borderId="10" xfId="0" applyFont="1" applyBorder="1" applyAlignment="1">
      <alignment horizontal="center" vertical="center" textRotation="90" wrapText="1"/>
    </xf>
    <xf numFmtId="0" fontId="11" fillId="0" borderId="7" xfId="0" applyFont="1" applyBorder="1" applyAlignment="1">
      <alignment horizontal="center" vertical="center" wrapText="1" shrinkToFit="1"/>
    </xf>
    <xf numFmtId="0" fontId="11" fillId="0" borderId="30" xfId="0" applyFont="1" applyBorder="1" applyAlignment="1">
      <alignment horizontal="center" vertical="center" shrinkToFit="1"/>
    </xf>
    <xf numFmtId="0" fontId="11" fillId="0" borderId="11" xfId="0" applyFont="1" applyBorder="1" applyAlignment="1">
      <alignment horizontal="center" vertical="center" shrinkToFit="1"/>
    </xf>
    <xf numFmtId="0" fontId="50" fillId="0" borderId="43" xfId="0" applyFont="1" applyBorder="1" applyAlignment="1">
      <alignment horizontal="center" vertical="center" shrinkToFit="1"/>
    </xf>
    <xf numFmtId="0" fontId="50" fillId="0" borderId="2" xfId="0" applyFont="1" applyBorder="1" applyAlignment="1">
      <alignment horizontal="center" vertical="center" shrinkToFit="1"/>
    </xf>
    <xf numFmtId="0" fontId="22" fillId="0" borderId="1" xfId="0" applyFont="1" applyBorder="1" applyAlignment="1">
      <alignment horizontal="right" vertical="center" shrinkToFit="1"/>
    </xf>
    <xf numFmtId="0" fontId="22" fillId="0" borderId="43" xfId="0" applyFont="1" applyBorder="1" applyAlignment="1">
      <alignment horizontal="right" vertical="center" shrinkToFit="1"/>
    </xf>
    <xf numFmtId="0" fontId="31" fillId="0" borderId="4" xfId="0" applyFont="1" applyBorder="1" applyAlignment="1">
      <alignment horizontal="right" vertical="center" shrinkToFit="1"/>
    </xf>
    <xf numFmtId="0" fontId="50" fillId="0" borderId="4" xfId="0" applyFont="1" applyBorder="1" applyAlignment="1">
      <alignment horizontal="left" vertical="center" shrinkToFit="1"/>
    </xf>
    <xf numFmtId="0" fontId="9" fillId="0" borderId="7"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30" xfId="0" applyFont="1" applyBorder="1" applyAlignment="1">
      <alignment vertical="center" wrapText="1"/>
    </xf>
    <xf numFmtId="0" fontId="9" fillId="0" borderId="0" xfId="0" applyFont="1" applyAlignment="1">
      <alignment vertical="center" wrapText="1"/>
    </xf>
    <xf numFmtId="0" fontId="9" fillId="0" borderId="31" xfId="0" applyFont="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9" fillId="0" borderId="12" xfId="0" applyFont="1" applyBorder="1" applyAlignment="1">
      <alignment vertical="center" wrapText="1"/>
    </xf>
  </cellXfs>
  <cellStyles count="2">
    <cellStyle name="標準" xfId="0" builtinId="0"/>
    <cellStyle name="標準 2" xfId="1" xr:uid="{D88623C0-AC20-49F5-BE68-443256197CD6}"/>
  </cellStyles>
  <dxfs count="22">
    <dxf>
      <font>
        <color theme="0"/>
      </font>
    </dxf>
    <dxf>
      <font>
        <color theme="0"/>
      </font>
    </dxf>
    <dxf>
      <font>
        <color theme="0"/>
      </font>
    </dxf>
    <dxf>
      <font>
        <color theme="0"/>
      </font>
    </dxf>
    <dxf>
      <fill>
        <patternFill>
          <bgColor theme="8" tint="0.79998168889431442"/>
        </patternFill>
      </fill>
    </dxf>
    <dxf>
      <fill>
        <patternFill>
          <bgColor theme="0" tint="-4.9989318521683403E-2"/>
        </patternFill>
      </fill>
    </dxf>
    <dxf>
      <font>
        <color theme="0"/>
      </font>
    </dxf>
    <dxf>
      <fill>
        <patternFill>
          <bgColor theme="0" tint="-4.9989318521683403E-2"/>
        </patternFill>
      </fill>
    </dxf>
    <dxf>
      <fill>
        <patternFill>
          <bgColor rgb="FFFFFFCC"/>
        </patternFill>
      </fill>
    </dxf>
    <dxf>
      <fill>
        <patternFill>
          <bgColor theme="8" tint="0.79998168889431442"/>
        </patternFill>
      </fill>
    </dxf>
    <dxf>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0" tint="-4.9989318521683403E-2"/>
        </patternFill>
      </fill>
    </dxf>
    <dxf>
      <fill>
        <patternFill>
          <bgColor theme="8" tint="0.79998168889431442"/>
        </patternFill>
      </fill>
    </dxf>
    <dxf>
      <fill>
        <patternFill>
          <bgColor rgb="FFFFFFCC"/>
        </patternFill>
      </fill>
    </dxf>
    <dxf>
      <fill>
        <patternFill>
          <bgColor theme="8" tint="0.79998168889431442"/>
        </patternFill>
      </fill>
    </dxf>
    <dxf>
      <fill>
        <patternFill>
          <bgColor theme="9" tint="0.79998168889431442"/>
        </patternFill>
      </fill>
    </dxf>
    <dxf>
      <fill>
        <patternFill>
          <bgColor rgb="FFFFFFCC"/>
        </patternFill>
      </fill>
    </dxf>
    <dxf>
      <fill>
        <patternFill>
          <bgColor theme="9" tint="0.79998168889431442"/>
        </patternFill>
      </fill>
    </dxf>
  </dxfs>
  <tableStyles count="0" defaultTableStyle="TableStyleMedium2" defaultPivotStyle="PivotStyleLight16"/>
  <colors>
    <mruColors>
      <color rgb="FFFFCCFF"/>
      <color rgb="FFFF99FF"/>
      <color rgb="FFFFFFCC"/>
      <color rgb="FF0000FF"/>
      <color rgb="FFFF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9</xdr:col>
      <xdr:colOff>462102</xdr:colOff>
      <xdr:row>2</xdr:row>
      <xdr:rowOff>17145</xdr:rowOff>
    </xdr:from>
    <xdr:ext cx="8429626" cy="556178"/>
    <xdr:sp macro="" textlink="">
      <xdr:nvSpPr>
        <xdr:cNvPr id="23" name="テキスト ボックス 22">
          <a:extLst>
            <a:ext uri="{FF2B5EF4-FFF2-40B4-BE49-F238E27FC236}">
              <a16:creationId xmlns:a16="http://schemas.microsoft.com/office/drawing/2014/main" id="{4717DC97-BEE2-4B22-849F-06C04DA841B6}"/>
            </a:ext>
          </a:extLst>
        </xdr:cNvPr>
        <xdr:cNvSpPr txBox="1"/>
      </xdr:nvSpPr>
      <xdr:spPr>
        <a:xfrm>
          <a:off x="5395049" y="648803"/>
          <a:ext cx="8429626" cy="556178"/>
        </a:xfrm>
        <a:prstGeom prst="rect">
          <a:avLst/>
        </a:prstGeom>
        <a:solidFill>
          <a:schemeClr val="bg1"/>
        </a:solidFill>
        <a:ln w="12700" cmpd="dbl">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kumimoji="1" lang="ja-JP" altLang="en-US" sz="1200" b="1">
              <a:solidFill>
                <a:srgbClr val="FF0000"/>
              </a:solidFill>
              <a:latin typeface="Arial" panose="020B0604020202020204" pitchFamily="34" charset="0"/>
              <a:cs typeface="Arial" panose="020B0604020202020204" pitchFamily="34" charset="0"/>
            </a:rPr>
            <a:t>計画表の提出後に勤務日程に変更が生じた場合は、速やかに計画表を更新の上再提出すること。</a:t>
          </a:r>
          <a:endParaRPr kumimoji="1" lang="en-US" altLang="ja-JP" sz="1200" b="1">
            <a:solidFill>
              <a:srgbClr val="FF0000"/>
            </a:solidFill>
            <a:latin typeface="Arial" panose="020B0604020202020204" pitchFamily="34" charset="0"/>
            <a:cs typeface="Arial" panose="020B0604020202020204" pitchFamily="34" charset="0"/>
          </a:endParaRPr>
        </a:p>
        <a:p>
          <a:pPr algn="ctr"/>
          <a:r>
            <a:rPr kumimoji="1" lang="en-US" altLang="ja-JP" sz="1200" b="1" baseline="0">
              <a:solidFill>
                <a:srgbClr val="FF0000"/>
              </a:solidFill>
              <a:latin typeface="Arial" panose="020B0604020202020204" pitchFamily="34" charset="0"/>
              <a:cs typeface="Arial" panose="020B0604020202020204" pitchFamily="34" charset="0"/>
            </a:rPr>
            <a:t>If there is a change to the work schedule, please update and resubmit this document immediately.</a:t>
          </a:r>
          <a:endParaRPr kumimoji="1" lang="ja-JP" altLang="en-US" sz="1200" b="1">
            <a:solidFill>
              <a:srgbClr val="FF0000"/>
            </a:solidFill>
            <a:latin typeface="Arial" panose="020B0604020202020204" pitchFamily="34" charset="0"/>
            <a:cs typeface="Arial" panose="020B0604020202020204" pitchFamily="34" charset="0"/>
          </a:endParaRPr>
        </a:p>
      </xdr:txBody>
    </xdr:sp>
    <xdr:clientData/>
  </xdr:oneCellAnchor>
  <xdr:oneCellAnchor>
    <xdr:from>
      <xdr:col>17</xdr:col>
      <xdr:colOff>175177</xdr:colOff>
      <xdr:row>45</xdr:row>
      <xdr:rowOff>62672</xdr:rowOff>
    </xdr:from>
    <xdr:ext cx="7115112" cy="2486272"/>
    <xdr:sp macro="" textlink="">
      <xdr:nvSpPr>
        <xdr:cNvPr id="26" name="テキスト ボックス 25">
          <a:extLst>
            <a:ext uri="{FF2B5EF4-FFF2-40B4-BE49-F238E27FC236}">
              <a16:creationId xmlns:a16="http://schemas.microsoft.com/office/drawing/2014/main" id="{D787BEC2-942D-48B5-9919-A8CC68D90DBE}"/>
            </a:ext>
          </a:extLst>
        </xdr:cNvPr>
        <xdr:cNvSpPr txBox="1"/>
      </xdr:nvSpPr>
      <xdr:spPr>
        <a:xfrm>
          <a:off x="10156304" y="15463658"/>
          <a:ext cx="7115112" cy="2486272"/>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200">
              <a:latin typeface="+mn-ea"/>
              <a:ea typeface="+mn-ea"/>
            </a:rPr>
            <a:t>(</a:t>
          </a:r>
          <a:r>
            <a:rPr kumimoji="1" lang="ja-JP" altLang="en-US" sz="1200">
              <a:latin typeface="+mn-ea"/>
              <a:ea typeface="+mn-ea"/>
            </a:rPr>
            <a:t>注</a:t>
          </a:r>
          <a:r>
            <a:rPr kumimoji="1" lang="en-US" altLang="ja-JP" sz="1200">
              <a:latin typeface="+mn-ea"/>
              <a:ea typeface="+mn-ea"/>
            </a:rPr>
            <a:t>)</a:t>
          </a:r>
          <a:r>
            <a:rPr kumimoji="1" lang="ja-JP" altLang="en-US" sz="1200">
              <a:latin typeface="+mn-ea"/>
              <a:ea typeface="+mn-ea"/>
            </a:rPr>
            <a:t>　</a:t>
          </a:r>
          <a:endParaRPr kumimoji="1" lang="en-US" altLang="ja-JP" sz="1200">
            <a:latin typeface="+mn-ea"/>
            <a:ea typeface="+mn-ea"/>
          </a:endParaRPr>
        </a:p>
        <a:p>
          <a:r>
            <a:rPr kumimoji="1" lang="ja-JP" altLang="en-US" sz="1200">
              <a:latin typeface="+mn-ea"/>
              <a:ea typeface="+mn-ea"/>
            </a:rPr>
            <a:t>① 　○囲みは、国民の祝日に関する法律による休日（振替え休日含む）を示す。</a:t>
          </a:r>
          <a:endParaRPr kumimoji="1" lang="en-US" altLang="ja-JP" sz="1200">
            <a:latin typeface="+mn-ea"/>
            <a:ea typeface="+mn-ea"/>
          </a:endParaRPr>
        </a:p>
        <a:p>
          <a:r>
            <a:rPr kumimoji="1" lang="ja-JP" altLang="en-US" sz="1200">
              <a:latin typeface="+mn-ea"/>
              <a:ea typeface="+mn-ea"/>
            </a:rPr>
            <a:t>②　授業予備日は</a:t>
          </a:r>
          <a:r>
            <a:rPr kumimoji="1" lang="ja-JP" altLang="en-US" sz="1800">
              <a:latin typeface="+mn-ea"/>
              <a:ea typeface="+mn-ea"/>
            </a:rPr>
            <a:t>▤</a:t>
          </a:r>
          <a:r>
            <a:rPr kumimoji="1" lang="ja-JP" altLang="en-US" sz="1200">
              <a:latin typeface="+mn-ea"/>
              <a:ea typeface="+mn-ea"/>
            </a:rPr>
            <a:t>で示す。</a:t>
          </a:r>
          <a:endParaRPr kumimoji="1" lang="en-US" altLang="ja-JP" sz="1200">
            <a:latin typeface="+mn-ea"/>
            <a:ea typeface="+mn-ea"/>
          </a:endParaRPr>
        </a:p>
        <a:p>
          <a:r>
            <a:rPr kumimoji="1" lang="ja-JP" altLang="en-US" sz="1200">
              <a:latin typeface="+mn-ea"/>
              <a:ea typeface="+mn-ea"/>
            </a:rPr>
            <a:t>③　授業日は、</a:t>
          </a:r>
          <a:r>
            <a:rPr kumimoji="1" lang="ja-JP" altLang="en-US" sz="1200">
              <a:solidFill>
                <a:srgbClr val="FFFF00"/>
              </a:solidFill>
              <a:latin typeface="+mn-ea"/>
              <a:ea typeface="+mn-ea"/>
            </a:rPr>
            <a:t>■</a:t>
          </a:r>
          <a:r>
            <a:rPr kumimoji="1" lang="en-US" altLang="ja-JP" sz="1200">
              <a:solidFill>
                <a:sysClr val="windowText" lastClr="000000"/>
              </a:solidFill>
              <a:latin typeface="+mn-ea"/>
              <a:ea typeface="+mn-ea"/>
            </a:rPr>
            <a:t>A</a:t>
          </a:r>
          <a:r>
            <a:rPr kumimoji="1" lang="ja-JP" altLang="en-US" sz="1200">
              <a:solidFill>
                <a:sysClr val="windowText" lastClr="000000"/>
              </a:solidFill>
              <a:latin typeface="+mn-ea"/>
              <a:ea typeface="+mn-ea"/>
            </a:rPr>
            <a:t>モジュール </a:t>
          </a:r>
          <a:r>
            <a:rPr kumimoji="1" lang="ja-JP" altLang="en-US" sz="1200">
              <a:latin typeface="+mn-ea"/>
              <a:ea typeface="+mn-ea"/>
            </a:rPr>
            <a:t>、</a:t>
          </a:r>
          <a:r>
            <a:rPr kumimoji="1" lang="ja-JP" altLang="en-US" sz="1200">
              <a:solidFill>
                <a:schemeClr val="accent5"/>
              </a:solidFill>
              <a:latin typeface="+mn-ea"/>
              <a:ea typeface="+mn-ea"/>
            </a:rPr>
            <a:t>■</a:t>
          </a:r>
          <a:r>
            <a:rPr kumimoji="1" lang="en-US" altLang="ja-JP" sz="1200">
              <a:solidFill>
                <a:sysClr val="windowText" lastClr="000000"/>
              </a:solidFill>
              <a:latin typeface="+mn-ea"/>
              <a:ea typeface="+mn-ea"/>
            </a:rPr>
            <a:t>B</a:t>
          </a:r>
          <a:r>
            <a:rPr kumimoji="1" lang="ja-JP" altLang="en-US" sz="1200">
              <a:solidFill>
                <a:sysClr val="windowText" lastClr="000000"/>
              </a:solidFill>
              <a:latin typeface="+mn-ea"/>
              <a:ea typeface="+mn-ea"/>
            </a:rPr>
            <a:t>モジュール</a:t>
          </a:r>
          <a:r>
            <a:rPr kumimoji="1" lang="ja-JP" altLang="en-US" sz="1200">
              <a:latin typeface="+mn-ea"/>
              <a:ea typeface="+mn-ea"/>
            </a:rPr>
            <a:t>、 </a:t>
          </a:r>
          <a:r>
            <a:rPr kumimoji="1" lang="ja-JP" altLang="en-US" sz="1200">
              <a:solidFill>
                <a:schemeClr val="accent6"/>
              </a:solidFill>
              <a:latin typeface="+mn-ea"/>
              <a:ea typeface="+mn-ea"/>
            </a:rPr>
            <a:t>■</a:t>
          </a:r>
          <a:r>
            <a:rPr kumimoji="1" lang="ja-JP" altLang="en-US" sz="1200">
              <a:latin typeface="+mn-ea"/>
              <a:ea typeface="+mn-ea"/>
            </a:rPr>
            <a:t> </a:t>
          </a:r>
          <a:r>
            <a:rPr kumimoji="1" lang="en-US" altLang="ja-JP" sz="1200">
              <a:latin typeface="+mn-ea"/>
              <a:ea typeface="+mn-ea"/>
            </a:rPr>
            <a:t>C</a:t>
          </a:r>
          <a:r>
            <a:rPr kumimoji="1" lang="ja-JP" altLang="en-US" sz="1200">
              <a:latin typeface="+mn-ea"/>
              <a:ea typeface="+mn-ea"/>
            </a:rPr>
            <a:t>モジュールで示す。 </a:t>
          </a:r>
          <a:endParaRPr kumimoji="1" lang="en-US" altLang="ja-JP" sz="1200">
            <a:latin typeface="+mn-ea"/>
            <a:ea typeface="+mn-ea"/>
          </a:endParaRPr>
        </a:p>
        <a:p>
          <a:r>
            <a:rPr kumimoji="1" lang="ja-JP" altLang="en-US" sz="1200">
              <a:latin typeface="+mn-ea"/>
              <a:ea typeface="+mn-ea"/>
            </a:rPr>
            <a:t>④　入学式・新入生オリエンテーション・卒業式・学位記授与式・</a:t>
          </a:r>
          <a:r>
            <a:rPr kumimoji="1" lang="en-US" altLang="ja-JP" sz="1200">
              <a:latin typeface="+mn-ea"/>
              <a:ea typeface="+mn-ea"/>
            </a:rPr>
            <a:t>TOEIC® IP</a:t>
          </a:r>
          <a:r>
            <a:rPr kumimoji="1" lang="ja-JP" altLang="en-US" sz="1200">
              <a:latin typeface="+mn-ea"/>
              <a:ea typeface="+mn-ea"/>
            </a:rPr>
            <a:t>テストは</a:t>
          </a:r>
          <a:r>
            <a:rPr kumimoji="1" lang="ja-JP" altLang="en-US" sz="1800">
              <a:latin typeface="+mn-ea"/>
              <a:ea typeface="+mn-ea"/>
            </a:rPr>
            <a:t>▥</a:t>
          </a:r>
          <a:r>
            <a:rPr kumimoji="1" lang="ja-JP" altLang="en-US" sz="1200">
              <a:latin typeface="+mn-ea"/>
              <a:ea typeface="+mn-ea"/>
            </a:rPr>
            <a:t>で示す。</a:t>
          </a:r>
          <a:endParaRPr kumimoji="1" lang="en-US" altLang="ja-JP" sz="1200">
            <a:latin typeface="+mn-ea"/>
            <a:ea typeface="+mn-ea"/>
          </a:endParaRPr>
        </a:p>
        <a:p>
          <a:r>
            <a:rPr kumimoji="1" lang="ja-JP" altLang="en-US" sz="1200">
              <a:latin typeface="+mn-ea"/>
              <a:ea typeface="+mn-ea"/>
            </a:rPr>
            <a:t>⑤ </a:t>
          </a:r>
          <a:r>
            <a:rPr kumimoji="1" lang="ja-JP" altLang="en-US" sz="1200" baseline="0">
              <a:latin typeface="+mn-ea"/>
              <a:ea typeface="+mn-ea"/>
            </a:rPr>
            <a:t>  </a:t>
          </a:r>
          <a:r>
            <a:rPr kumimoji="1" lang="en-US" altLang="ja-JP" sz="1200">
              <a:latin typeface="+mn-ea"/>
              <a:ea typeface="+mn-ea"/>
            </a:rPr>
            <a:t>10</a:t>
          </a:r>
          <a:r>
            <a:rPr kumimoji="1" lang="ja-JP" altLang="en-US" sz="1200">
              <a:latin typeface="+mn-ea"/>
              <a:ea typeface="+mn-ea"/>
            </a:rPr>
            <a:t>月</a:t>
          </a:r>
          <a:r>
            <a:rPr kumimoji="1" lang="en-US" altLang="ja-JP" sz="1200">
              <a:latin typeface="+mn-ea"/>
              <a:ea typeface="+mn-ea"/>
            </a:rPr>
            <a:t>30</a:t>
          </a:r>
          <a:r>
            <a:rPr kumimoji="1" lang="ja-JP" altLang="en-US" sz="1200">
              <a:latin typeface="+mn-ea"/>
              <a:ea typeface="+mn-ea"/>
            </a:rPr>
            <a:t>日</a:t>
          </a:r>
          <a:r>
            <a:rPr kumimoji="1" lang="en-US" altLang="ja-JP" sz="1200">
              <a:latin typeface="+mn-ea"/>
              <a:ea typeface="+mn-ea"/>
            </a:rPr>
            <a:t>(</a:t>
          </a:r>
          <a:r>
            <a:rPr kumimoji="1" lang="ja-JP" altLang="en-US" sz="1200">
              <a:latin typeface="+mn-ea"/>
              <a:ea typeface="+mn-ea"/>
            </a:rPr>
            <a:t>金</a:t>
          </a:r>
          <a:r>
            <a:rPr kumimoji="1" lang="en-US" altLang="ja-JP" sz="1200">
              <a:latin typeface="+mn-ea"/>
              <a:ea typeface="+mn-ea"/>
            </a:rPr>
            <a:t>)</a:t>
          </a:r>
          <a:r>
            <a:rPr kumimoji="1" lang="ja-JP" altLang="en-US" sz="1200">
              <a:latin typeface="+mn-ea"/>
              <a:ea typeface="+mn-ea"/>
            </a:rPr>
            <a:t>及び</a:t>
          </a:r>
          <a:r>
            <a:rPr kumimoji="1" lang="en-US" altLang="ja-JP" sz="1200">
              <a:latin typeface="+mn-ea"/>
              <a:ea typeface="+mn-ea"/>
            </a:rPr>
            <a:t>11</a:t>
          </a:r>
          <a:r>
            <a:rPr kumimoji="1" lang="ja-JP" altLang="en-US" sz="1200">
              <a:latin typeface="+mn-ea"/>
              <a:ea typeface="+mn-ea"/>
            </a:rPr>
            <a:t>月</a:t>
          </a:r>
          <a:r>
            <a:rPr kumimoji="1" lang="en-US" altLang="ja-JP" sz="1200">
              <a:latin typeface="+mn-ea"/>
              <a:ea typeface="+mn-ea"/>
            </a:rPr>
            <a:t>2</a:t>
          </a:r>
          <a:r>
            <a:rPr kumimoji="1" lang="ja-JP" altLang="en-US" sz="1200">
              <a:latin typeface="+mn-ea"/>
              <a:ea typeface="+mn-ea"/>
            </a:rPr>
            <a:t>日（月）は、大学行事（学園祭）による臨時休講日。</a:t>
          </a:r>
          <a:endParaRPr kumimoji="1" lang="en-US" altLang="ja-JP" sz="1200">
            <a:latin typeface="+mn-ea"/>
            <a:ea typeface="+mn-ea"/>
          </a:endParaRPr>
        </a:p>
        <a:p>
          <a:r>
            <a:rPr kumimoji="1" lang="ja-JP" altLang="en-US" sz="1200">
              <a:latin typeface="+mn-ea"/>
              <a:ea typeface="+mn-ea"/>
            </a:rPr>
            <a:t>⑥　</a:t>
          </a:r>
          <a:r>
            <a:rPr kumimoji="1" lang="en-US" altLang="ja-JP" sz="1200">
              <a:latin typeface="+mn-ea"/>
              <a:ea typeface="+mn-ea"/>
            </a:rPr>
            <a:t>11</a:t>
          </a:r>
          <a:r>
            <a:rPr kumimoji="1" lang="ja-JP" altLang="en-US" sz="1200">
              <a:latin typeface="+mn-ea"/>
              <a:ea typeface="+mn-ea"/>
            </a:rPr>
            <a:t>月</a:t>
          </a:r>
          <a:r>
            <a:rPr kumimoji="1" lang="en-US" altLang="ja-JP" sz="1200">
              <a:latin typeface="+mn-ea"/>
              <a:ea typeface="+mn-ea"/>
            </a:rPr>
            <a:t>25</a:t>
          </a:r>
          <a:r>
            <a:rPr kumimoji="1" lang="ja-JP" altLang="en-US" sz="1200">
              <a:latin typeface="+mn-ea"/>
              <a:ea typeface="+mn-ea"/>
            </a:rPr>
            <a:t>日</a:t>
          </a:r>
          <a:r>
            <a:rPr kumimoji="1" lang="en-US" altLang="ja-JP" sz="1200">
              <a:latin typeface="+mn-ea"/>
              <a:ea typeface="+mn-ea"/>
            </a:rPr>
            <a:t>(</a:t>
          </a:r>
          <a:r>
            <a:rPr kumimoji="1" lang="ja-JP" altLang="en-US" sz="1200">
              <a:latin typeface="+mn-ea"/>
              <a:ea typeface="+mn-ea"/>
            </a:rPr>
            <a:t>水</a:t>
          </a:r>
          <a:r>
            <a:rPr kumimoji="1" lang="en-US" altLang="ja-JP" sz="1200">
              <a:latin typeface="+mn-ea"/>
              <a:ea typeface="+mn-ea"/>
            </a:rPr>
            <a:t>)</a:t>
          </a:r>
          <a:r>
            <a:rPr kumimoji="1" lang="ja-JP" altLang="en-US" sz="1200">
              <a:latin typeface="+mn-ea"/>
              <a:ea typeface="+mn-ea"/>
            </a:rPr>
            <a:t>～</a:t>
          </a:r>
          <a:r>
            <a:rPr kumimoji="1" lang="en-US" altLang="ja-JP" sz="1200">
              <a:latin typeface="+mn-ea"/>
              <a:ea typeface="+mn-ea"/>
            </a:rPr>
            <a:t>11</a:t>
          </a:r>
          <a:r>
            <a:rPr kumimoji="1" lang="ja-JP" altLang="en-US" sz="1200">
              <a:latin typeface="+mn-ea"/>
              <a:ea typeface="+mn-ea"/>
            </a:rPr>
            <a:t>月</a:t>
          </a:r>
          <a:r>
            <a:rPr kumimoji="1" lang="en-US" altLang="ja-JP" sz="1200">
              <a:latin typeface="+mn-ea"/>
              <a:ea typeface="+mn-ea"/>
            </a:rPr>
            <a:t>27</a:t>
          </a:r>
          <a:r>
            <a:rPr kumimoji="1" lang="ja-JP" altLang="en-US" sz="1200">
              <a:latin typeface="+mn-ea"/>
              <a:ea typeface="+mn-ea"/>
            </a:rPr>
            <a:t>日（金）は推薦入試の関係で全日臨時休業とする。</a:t>
          </a:r>
          <a:endParaRPr kumimoji="1" lang="en-US" altLang="ja-JP" sz="1200">
            <a:latin typeface="+mn-ea"/>
            <a:ea typeface="+mn-ea"/>
          </a:endParaRPr>
        </a:p>
        <a:p>
          <a:r>
            <a:rPr kumimoji="1" lang="ja-JP" altLang="en-US" sz="1200">
              <a:latin typeface="+mn-ea"/>
              <a:ea typeface="+mn-ea"/>
            </a:rPr>
            <a:t>⑦　</a:t>
          </a:r>
          <a:r>
            <a:rPr kumimoji="1" lang="en-US" altLang="ja-JP" sz="1200">
              <a:latin typeface="+mn-ea"/>
              <a:ea typeface="+mn-ea"/>
            </a:rPr>
            <a:t>1</a:t>
          </a:r>
          <a:r>
            <a:rPr kumimoji="1" lang="ja-JP" altLang="en-US" sz="1200">
              <a:latin typeface="+mn-ea"/>
              <a:ea typeface="+mn-ea"/>
            </a:rPr>
            <a:t>月</a:t>
          </a:r>
          <a:r>
            <a:rPr kumimoji="1" lang="en-US" altLang="ja-JP" sz="1200">
              <a:latin typeface="+mn-ea"/>
              <a:ea typeface="+mn-ea"/>
            </a:rPr>
            <a:t>15</a:t>
          </a:r>
          <a:r>
            <a:rPr kumimoji="1" lang="ja-JP" altLang="en-US" sz="1200">
              <a:latin typeface="+mn-ea"/>
              <a:ea typeface="+mn-ea"/>
            </a:rPr>
            <a:t>日（金）及び</a:t>
          </a:r>
          <a:r>
            <a:rPr kumimoji="1" lang="en-US" altLang="ja-JP" sz="1200">
              <a:latin typeface="+mn-ea"/>
              <a:ea typeface="+mn-ea"/>
            </a:rPr>
            <a:t>1</a:t>
          </a:r>
          <a:r>
            <a:rPr kumimoji="1" lang="ja-JP" altLang="en-US" sz="1200">
              <a:latin typeface="+mn-ea"/>
              <a:ea typeface="+mn-ea"/>
            </a:rPr>
            <a:t>月</a:t>
          </a:r>
          <a:r>
            <a:rPr kumimoji="1" lang="en-US" altLang="ja-JP" sz="1200">
              <a:latin typeface="+mn-ea"/>
              <a:ea typeface="+mn-ea"/>
            </a:rPr>
            <a:t>18</a:t>
          </a:r>
          <a:r>
            <a:rPr kumimoji="1" lang="ja-JP" altLang="en-US" sz="1200">
              <a:latin typeface="+mn-ea"/>
              <a:ea typeface="+mn-ea"/>
            </a:rPr>
            <a:t>日</a:t>
          </a:r>
          <a:r>
            <a:rPr kumimoji="1" lang="en-US" altLang="ja-JP" sz="1200">
              <a:latin typeface="+mn-ea"/>
              <a:ea typeface="+mn-ea"/>
            </a:rPr>
            <a:t>(</a:t>
          </a:r>
          <a:r>
            <a:rPr kumimoji="1" lang="ja-JP" altLang="en-US" sz="1200">
              <a:latin typeface="+mn-ea"/>
              <a:ea typeface="+mn-ea"/>
            </a:rPr>
            <a:t>月</a:t>
          </a:r>
          <a:r>
            <a:rPr kumimoji="1" lang="en-US" altLang="ja-JP" sz="1200">
              <a:latin typeface="+mn-ea"/>
              <a:ea typeface="+mn-ea"/>
            </a:rPr>
            <a:t>)</a:t>
          </a:r>
          <a:r>
            <a:rPr kumimoji="1" lang="ja-JP" altLang="en-US" sz="1200">
              <a:latin typeface="+mn-ea"/>
              <a:ea typeface="+mn-ea"/>
            </a:rPr>
            <a:t>は大学入学共通テストの関係で全日臨時休業とする。</a:t>
          </a:r>
        </a:p>
      </xdr:txBody>
    </xdr:sp>
    <xdr:clientData/>
  </xdr:oneCellAnchor>
  <xdr:oneCellAnchor>
    <xdr:from>
      <xdr:col>43</xdr:col>
      <xdr:colOff>95250</xdr:colOff>
      <xdr:row>0</xdr:row>
      <xdr:rowOff>95250</xdr:rowOff>
    </xdr:from>
    <xdr:ext cx="5603875" cy="936603"/>
    <xdr:sp macro="" textlink="">
      <xdr:nvSpPr>
        <xdr:cNvPr id="24" name="テキスト ボックス 23">
          <a:extLst>
            <a:ext uri="{FF2B5EF4-FFF2-40B4-BE49-F238E27FC236}">
              <a16:creationId xmlns:a16="http://schemas.microsoft.com/office/drawing/2014/main" id="{9A54BB9E-41A0-403F-8DAC-9BFBA7CE5779}"/>
            </a:ext>
          </a:extLst>
        </xdr:cNvPr>
        <xdr:cNvSpPr txBox="1"/>
      </xdr:nvSpPr>
      <xdr:spPr>
        <a:xfrm>
          <a:off x="21812250" y="95250"/>
          <a:ext cx="5603875" cy="936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ysClr val="windowText" lastClr="000000"/>
              </a:solidFill>
            </a:rPr>
            <a:t>←左上の提出日を更新し、右上に業務番号を入力。 </a:t>
          </a:r>
          <a:r>
            <a:rPr kumimoji="1" lang="en-US" altLang="ja-JP" sz="1600" b="1">
              <a:solidFill>
                <a:sysClr val="windowText" lastClr="000000"/>
              </a:solidFill>
            </a:rPr>
            <a:t>Update the submission date</a:t>
          </a:r>
          <a:r>
            <a:rPr kumimoji="1" lang="en-US" altLang="ja-JP" sz="1600" b="1" baseline="0">
              <a:solidFill>
                <a:sysClr val="windowText" lastClr="000000"/>
              </a:solidFill>
            </a:rPr>
            <a:t> at the top left. </a:t>
          </a:r>
          <a:r>
            <a:rPr kumimoji="1" lang="en-US" altLang="ja-JP" sz="1600" b="1">
              <a:solidFill>
                <a:sysClr val="windowText" lastClr="000000"/>
              </a:solidFill>
            </a:rPr>
            <a:t>Enter the job number</a:t>
          </a:r>
          <a:r>
            <a:rPr kumimoji="1" lang="ja-JP" altLang="en-US" sz="1600" b="1" baseline="0">
              <a:solidFill>
                <a:sysClr val="windowText" lastClr="000000"/>
              </a:solidFill>
            </a:rPr>
            <a:t> </a:t>
          </a:r>
          <a:r>
            <a:rPr kumimoji="1" lang="en-US" altLang="ja-JP" sz="1600" b="1" baseline="0">
              <a:solidFill>
                <a:sysClr val="windowText" lastClr="000000"/>
              </a:solidFill>
            </a:rPr>
            <a:t>at the top right.</a:t>
          </a:r>
          <a:endParaRPr kumimoji="1" lang="ja-JP" altLang="en-US" sz="1600" b="1">
            <a:solidFill>
              <a:sysClr val="windowText" lastClr="000000"/>
            </a:solidFill>
          </a:endParaRPr>
        </a:p>
      </xdr:txBody>
    </xdr:sp>
    <xdr:clientData/>
  </xdr:oneCellAnchor>
  <xdr:oneCellAnchor>
    <xdr:from>
      <xdr:col>43</xdr:col>
      <xdr:colOff>104775</xdr:colOff>
      <xdr:row>5</xdr:row>
      <xdr:rowOff>136524</xdr:rowOff>
    </xdr:from>
    <xdr:ext cx="4921249" cy="1419225"/>
    <xdr:sp macro="" textlink="">
      <xdr:nvSpPr>
        <xdr:cNvPr id="27" name="テキスト ボックス 26">
          <a:extLst>
            <a:ext uri="{FF2B5EF4-FFF2-40B4-BE49-F238E27FC236}">
              <a16:creationId xmlns:a16="http://schemas.microsoft.com/office/drawing/2014/main" id="{4D436C5D-39BA-4641-92B5-8D7683094BA1}"/>
            </a:ext>
          </a:extLst>
        </xdr:cNvPr>
        <xdr:cNvSpPr txBox="1"/>
      </xdr:nvSpPr>
      <xdr:spPr>
        <a:xfrm>
          <a:off x="21483108" y="1332441"/>
          <a:ext cx="4921249" cy="1419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ysClr val="windowText" lastClr="000000"/>
              </a:solidFill>
            </a:rPr>
            <a:t>←担当科目情報欄に表示される情報を確認する。担当学生情報欄に</a:t>
          </a:r>
          <a:r>
            <a:rPr kumimoji="1" lang="en-US" altLang="ja-JP" sz="1600" b="1">
              <a:solidFill>
                <a:sysClr val="windowText" lastClr="000000"/>
              </a:solidFill>
            </a:rPr>
            <a:t>2026</a:t>
          </a:r>
          <a:r>
            <a:rPr kumimoji="1" lang="ja-JP" altLang="en-US" sz="1600" b="1">
              <a:solidFill>
                <a:sysClr val="windowText" lastClr="000000"/>
              </a:solidFill>
            </a:rPr>
            <a:t>年</a:t>
          </a:r>
          <a:r>
            <a:rPr kumimoji="1" lang="en-US" altLang="ja-JP" sz="1600" b="1">
              <a:solidFill>
                <a:sysClr val="windowText" lastClr="000000"/>
              </a:solidFill>
            </a:rPr>
            <a:t>4</a:t>
          </a:r>
          <a:r>
            <a:rPr kumimoji="1" lang="ja-JP" altLang="en-US" sz="1600" b="1">
              <a:solidFill>
                <a:sysClr val="windowText" lastClr="000000"/>
              </a:solidFill>
            </a:rPr>
            <a:t>月現在の情報を入力する。</a:t>
          </a:r>
          <a:endParaRPr kumimoji="1" lang="en-US" altLang="ja-JP" sz="1600" b="1">
            <a:solidFill>
              <a:sysClr val="windowText" lastClr="000000"/>
            </a:solidFill>
          </a:endParaRPr>
        </a:p>
        <a:p>
          <a:r>
            <a:rPr kumimoji="1" lang="en-US" altLang="ja-JP" sz="1600" b="1">
              <a:solidFill>
                <a:sysClr val="windowText" lastClr="000000"/>
              </a:solidFill>
            </a:rPr>
            <a:t>Confirm the course information.</a:t>
          </a:r>
          <a:r>
            <a:rPr kumimoji="1" lang="en-US" altLang="ja-JP" sz="1600" b="1" baseline="0">
              <a:solidFill>
                <a:sysClr val="windowText" lastClr="000000"/>
              </a:solidFill>
            </a:rPr>
            <a:t> </a:t>
          </a:r>
          <a:r>
            <a:rPr kumimoji="1" lang="en-US" altLang="ja-JP" sz="1600" b="1">
              <a:solidFill>
                <a:sysClr val="windowText" lastClr="000000"/>
              </a:solidFill>
            </a:rPr>
            <a:t>Enter the student information as of April 2026.</a:t>
          </a:r>
          <a:endParaRPr kumimoji="1" lang="en-US" altLang="ja-JP" sz="1600" b="1" baseline="0">
            <a:solidFill>
              <a:sysClr val="windowText" lastClr="000000"/>
            </a:solidFill>
          </a:endParaRPr>
        </a:p>
      </xdr:txBody>
    </xdr:sp>
    <xdr:clientData/>
  </xdr:oneCellAnchor>
  <xdr:oneCellAnchor>
    <xdr:from>
      <xdr:col>0</xdr:col>
      <xdr:colOff>0</xdr:colOff>
      <xdr:row>1</xdr:row>
      <xdr:rowOff>400050</xdr:rowOff>
    </xdr:from>
    <xdr:ext cx="1365250" cy="564257"/>
    <xdr:sp macro="" textlink="">
      <xdr:nvSpPr>
        <xdr:cNvPr id="28" name="テキスト ボックス 27">
          <a:extLst>
            <a:ext uri="{FF2B5EF4-FFF2-40B4-BE49-F238E27FC236}">
              <a16:creationId xmlns:a16="http://schemas.microsoft.com/office/drawing/2014/main" id="{F2442C9C-9AD0-482B-BE3A-4DFBD4FCE51D}"/>
            </a:ext>
          </a:extLst>
        </xdr:cNvPr>
        <xdr:cNvSpPr txBox="1"/>
      </xdr:nvSpPr>
      <xdr:spPr>
        <a:xfrm>
          <a:off x="0" y="574675"/>
          <a:ext cx="1365250" cy="56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baseline="0">
              <a:solidFill>
                <a:sysClr val="windowText" lastClr="000000"/>
              </a:solidFill>
              <a:latin typeface="Arial" panose="020B0604020202020204" pitchFamily="34" charset="0"/>
              <a:cs typeface="Arial" panose="020B0604020202020204" pitchFamily="34" charset="0"/>
            </a:rPr>
            <a:t>Submission Date</a:t>
          </a:r>
        </a:p>
      </xdr:txBody>
    </xdr:sp>
    <xdr:clientData/>
  </xdr:oneCellAnchor>
  <xdr:oneCellAnchor>
    <xdr:from>
      <xdr:col>43</xdr:col>
      <xdr:colOff>146050</xdr:colOff>
      <xdr:row>9</xdr:row>
      <xdr:rowOff>241300</xdr:rowOff>
    </xdr:from>
    <xdr:ext cx="4921249" cy="3305628"/>
    <xdr:sp macro="" textlink="">
      <xdr:nvSpPr>
        <xdr:cNvPr id="29" name="テキスト ボックス 28">
          <a:extLst>
            <a:ext uri="{FF2B5EF4-FFF2-40B4-BE49-F238E27FC236}">
              <a16:creationId xmlns:a16="http://schemas.microsoft.com/office/drawing/2014/main" id="{7DA70504-5E23-4E4A-AD64-76EF2AAE2BB8}"/>
            </a:ext>
          </a:extLst>
        </xdr:cNvPr>
        <xdr:cNvSpPr txBox="1"/>
      </xdr:nvSpPr>
      <xdr:spPr>
        <a:xfrm>
          <a:off x="21717907" y="3008086"/>
          <a:ext cx="4921249" cy="330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600" b="1">
              <a:solidFill>
                <a:schemeClr val="tx1"/>
              </a:solidFill>
              <a:effectLst/>
              <a:latin typeface="+mn-lt"/>
              <a:ea typeface="+mn-ea"/>
              <a:cs typeface="+mn-cs"/>
            </a:rPr>
            <a:t>←</a:t>
          </a:r>
          <a:r>
            <a:rPr lang="ja-JP" altLang="ja-JP" sz="1600" b="1">
              <a:solidFill>
                <a:schemeClr val="tx1"/>
              </a:solidFill>
              <a:effectLst/>
              <a:latin typeface="+mn-lt"/>
              <a:ea typeface="+mn-ea"/>
              <a:cs typeface="+mn-cs"/>
            </a:rPr>
            <a:t>勤務時間</a:t>
          </a:r>
          <a:r>
            <a:rPr lang="ja-JP" altLang="en-US" sz="1600" b="1">
              <a:solidFill>
                <a:schemeClr val="tx1"/>
              </a:solidFill>
              <a:effectLst/>
              <a:latin typeface="+mn-lt"/>
              <a:ea typeface="+mn-ea"/>
              <a:cs typeface="+mn-cs"/>
            </a:rPr>
            <a:t>欄</a:t>
          </a:r>
          <a:r>
            <a:rPr lang="ja-JP" altLang="ja-JP" sz="1600" b="1">
              <a:solidFill>
                <a:schemeClr val="tx1"/>
              </a:solidFill>
              <a:effectLst/>
              <a:latin typeface="+mn-lt"/>
              <a:ea typeface="+mn-ea"/>
              <a:cs typeface="+mn-cs"/>
            </a:rPr>
            <a:t>に、</a:t>
          </a:r>
          <a:r>
            <a:rPr lang="ja-JP" altLang="en-US" sz="1600" b="1">
              <a:solidFill>
                <a:schemeClr val="tx1"/>
              </a:solidFill>
              <a:effectLst/>
              <a:latin typeface="+mn-lt"/>
              <a:ea typeface="+mn-ea"/>
              <a:cs typeface="+mn-cs"/>
            </a:rPr>
            <a:t>各勤務予定日の</a:t>
          </a:r>
          <a:r>
            <a:rPr lang="ja-JP" altLang="ja-JP" sz="1600" b="1">
              <a:solidFill>
                <a:schemeClr val="tx1"/>
              </a:solidFill>
              <a:effectLst/>
              <a:latin typeface="+mn-lt"/>
              <a:ea typeface="+mn-ea"/>
              <a:cs typeface="+mn-cs"/>
            </a:rPr>
            <a:t>勤務時間数を記入する。</a:t>
          </a:r>
          <a:endParaRPr lang="en-US" altLang="ja-JP" sz="1600" b="1">
            <a:solidFill>
              <a:schemeClr val="tx1"/>
            </a:solidFill>
            <a:effectLst/>
            <a:latin typeface="+mn-lt"/>
            <a:ea typeface="+mn-ea"/>
            <a:cs typeface="+mn-cs"/>
          </a:endParaRPr>
        </a:p>
        <a:p>
          <a:r>
            <a:rPr lang="ja-JP" altLang="en-US" sz="1600" b="1">
              <a:solidFill>
                <a:schemeClr val="tx1"/>
              </a:solidFill>
              <a:effectLst/>
              <a:latin typeface="+mn-lt"/>
              <a:ea typeface="+mn-ea"/>
              <a:cs typeface="+mn-cs"/>
            </a:rPr>
            <a:t>参考：令和</a:t>
          </a:r>
          <a:r>
            <a:rPr lang="en-US" altLang="ja-JP" sz="1600" b="1">
              <a:solidFill>
                <a:schemeClr val="tx1"/>
              </a:solidFill>
              <a:effectLst/>
              <a:latin typeface="+mn-lt"/>
              <a:ea typeface="+mn-ea"/>
              <a:cs typeface="+mn-cs"/>
            </a:rPr>
            <a:t>8</a:t>
          </a:r>
          <a:r>
            <a:rPr lang="ja-JP" altLang="en-US" sz="1600" b="1">
              <a:solidFill>
                <a:schemeClr val="tx1"/>
              </a:solidFill>
              <a:effectLst/>
              <a:latin typeface="+mn-lt"/>
              <a:ea typeface="+mn-ea"/>
              <a:cs typeface="+mn-cs"/>
            </a:rPr>
            <a:t>年度学年暦</a:t>
          </a:r>
          <a:endParaRPr lang="en-US" altLang="ja-JP" sz="1600" b="1">
            <a:solidFill>
              <a:schemeClr val="tx1"/>
            </a:solidFill>
            <a:effectLst/>
            <a:latin typeface="+mn-lt"/>
            <a:ea typeface="+mn-ea"/>
            <a:cs typeface="+mn-cs"/>
          </a:endParaRPr>
        </a:p>
        <a:p>
          <a:r>
            <a:rPr kumimoji="1" lang="en-US" altLang="ja-JP" sz="1600" b="1">
              <a:solidFill>
                <a:sysClr val="windowText" lastClr="000000"/>
              </a:solidFill>
            </a:rPr>
            <a:t>https://www.tsukuba.ac.jp/campuslife/calendar-school/2026.html</a:t>
          </a:r>
        </a:p>
        <a:p>
          <a:endParaRPr kumimoji="1" lang="en-US" altLang="ja-JP" sz="1600" b="1">
            <a:solidFill>
              <a:sysClr val="windowText" lastClr="000000"/>
            </a:solidFill>
          </a:endParaRPr>
        </a:p>
        <a:p>
          <a:r>
            <a:rPr kumimoji="1" lang="en-US" altLang="ja-JP" sz="1600" b="1">
              <a:solidFill>
                <a:sysClr val="windowText" lastClr="000000"/>
              </a:solidFill>
            </a:rPr>
            <a:t>Enter the number of working hours in “daily working hours” fields for each scheduled working day.</a:t>
          </a:r>
        </a:p>
        <a:p>
          <a:r>
            <a:rPr kumimoji="1" lang="en-US" altLang="ja-JP" sz="1600" b="1">
              <a:solidFill>
                <a:sysClr val="windowText" lastClr="000000"/>
              </a:solidFill>
            </a:rPr>
            <a:t>For AY 2026 academic calendar,</a:t>
          </a:r>
          <a:r>
            <a:rPr kumimoji="1" lang="en-US" altLang="ja-JP" sz="1600" b="1" baseline="0">
              <a:solidFill>
                <a:sysClr val="windowText" lastClr="000000"/>
              </a:solidFill>
            </a:rPr>
            <a:t> s</a:t>
          </a:r>
          <a:r>
            <a:rPr kumimoji="1" lang="en-US" altLang="ja-JP" sz="1600" b="1">
              <a:solidFill>
                <a:sysClr val="windowText" lastClr="000000"/>
              </a:solidFill>
            </a:rPr>
            <a:t>ee also: </a:t>
          </a:r>
        </a:p>
        <a:p>
          <a:r>
            <a:rPr kumimoji="1" lang="en-US" altLang="ja-JP" sz="1600" b="1">
              <a:solidFill>
                <a:sysClr val="windowText" lastClr="000000"/>
              </a:solidFill>
            </a:rPr>
            <a:t>https://www.tsukuba.ac.jp/en/academics/academic-calendar/2026.html</a:t>
          </a:r>
        </a:p>
        <a:p>
          <a:endParaRPr kumimoji="1" lang="en-US" altLang="ja-JP" sz="1600" b="1">
            <a:solidFill>
              <a:sysClr val="windowText" lastClr="000000"/>
            </a:solidFill>
          </a:endParaRPr>
        </a:p>
      </xdr:txBody>
    </xdr:sp>
    <xdr:clientData/>
  </xdr:oneCellAnchor>
  <xdr:oneCellAnchor>
    <xdr:from>
      <xdr:col>0</xdr:col>
      <xdr:colOff>305076</xdr:colOff>
      <xdr:row>45</xdr:row>
      <xdr:rowOff>62121</xdr:rowOff>
    </xdr:from>
    <xdr:ext cx="8874125" cy="3224922"/>
    <xdr:sp macro="" textlink="">
      <xdr:nvSpPr>
        <xdr:cNvPr id="30" name="テキスト ボックス 29">
          <a:extLst>
            <a:ext uri="{FF2B5EF4-FFF2-40B4-BE49-F238E27FC236}">
              <a16:creationId xmlns:a16="http://schemas.microsoft.com/office/drawing/2014/main" id="{A234663B-0F5B-4D83-8A00-5E6226C8A870}"/>
            </a:ext>
          </a:extLst>
        </xdr:cNvPr>
        <xdr:cNvSpPr txBox="1"/>
      </xdr:nvSpPr>
      <xdr:spPr>
        <a:xfrm>
          <a:off x="305076" y="15302121"/>
          <a:ext cx="8874125" cy="3224922"/>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lang="ja-JP" altLang="ja-JP" sz="1600" b="1">
              <a:solidFill>
                <a:srgbClr val="FF0000"/>
              </a:solidFill>
              <a:effectLst/>
              <a:latin typeface="Arial" panose="020B0604020202020204" pitchFamily="34" charset="0"/>
              <a:ea typeface="+mn-ea"/>
              <a:cs typeface="Arial" panose="020B0604020202020204" pitchFamily="34" charset="0"/>
            </a:rPr>
            <a:t>＊</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コマ（</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時限）を</a:t>
          </a:r>
          <a:r>
            <a:rPr lang="en-US" altLang="ja-JP" sz="1600" b="1">
              <a:solidFill>
                <a:srgbClr val="FF0000"/>
              </a:solidFill>
              <a:effectLst/>
              <a:latin typeface="Arial" panose="020B0604020202020204" pitchFamily="34" charset="0"/>
              <a:ea typeface="+mn-ea"/>
              <a:cs typeface="Arial" panose="020B0604020202020204" pitchFamily="34" charset="0"/>
            </a:rPr>
            <a:t>1.5</a:t>
          </a:r>
          <a:r>
            <a:rPr lang="ja-JP" altLang="ja-JP" sz="1600" b="1">
              <a:solidFill>
                <a:srgbClr val="FF0000"/>
              </a:solidFill>
              <a:effectLst/>
              <a:latin typeface="Arial" panose="020B0604020202020204" pitchFamily="34" charset="0"/>
              <a:ea typeface="+mn-ea"/>
              <a:cs typeface="Arial" panose="020B0604020202020204" pitchFamily="34" charset="0"/>
            </a:rPr>
            <a:t>時間と換算</a:t>
          </a:r>
          <a:endParaRPr lang="en-US" altLang="ja-JP" sz="1600" b="0">
            <a:solidFill>
              <a:srgbClr val="FF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a:solidFill>
                <a:srgbClr val="FF0000"/>
              </a:solidFill>
              <a:effectLst/>
              <a:latin typeface="Arial" panose="020B0604020202020204" pitchFamily="34" charset="0"/>
              <a:ea typeface="+mn-ea"/>
              <a:cs typeface="Arial" panose="020B0604020202020204" pitchFamily="34" charset="0"/>
            </a:rPr>
            <a:t>    1 period is counted as 1.5 hours.</a:t>
          </a:r>
          <a:endParaRPr lang="ja-JP" altLang="ja-JP" sz="1600" b="0">
            <a:solidFill>
              <a:srgbClr val="FF0000"/>
            </a:solidFill>
            <a:effectLst/>
            <a:latin typeface="Arial" panose="020B0604020202020204" pitchFamily="34" charset="0"/>
            <a:ea typeface="+mn-ea"/>
            <a:cs typeface="Arial" panose="020B0604020202020204" pitchFamily="34" charset="0"/>
          </a:endParaRPr>
        </a:p>
        <a:p>
          <a:r>
            <a:rPr lang="ja-JP" altLang="ja-JP" sz="1600" b="1">
              <a:solidFill>
                <a:srgbClr val="FF0000"/>
              </a:solidFill>
              <a:effectLst/>
              <a:latin typeface="Arial" panose="020B0604020202020204" pitchFamily="34" charset="0"/>
              <a:ea typeface="+mn-ea"/>
              <a:cs typeface="Arial" panose="020B0604020202020204" pitchFamily="34" charset="0"/>
            </a:rPr>
            <a:t>＊</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回の勤務は</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時間以上</a:t>
          </a:r>
          <a:r>
            <a:rPr lang="en-US" altLang="ja-JP" sz="1600" b="1">
              <a:solidFill>
                <a:srgbClr val="FF0000"/>
              </a:solidFill>
              <a:effectLst/>
              <a:latin typeface="Arial" panose="020B0604020202020204" pitchFamily="34" charset="0"/>
              <a:ea typeface="+mn-ea"/>
              <a:cs typeface="Arial" panose="020B0604020202020204" pitchFamily="34" charset="0"/>
            </a:rPr>
            <a:t>0.5</a:t>
          </a:r>
          <a:r>
            <a:rPr lang="ja-JP" altLang="ja-JP" sz="1600" b="1">
              <a:solidFill>
                <a:srgbClr val="FF0000"/>
              </a:solidFill>
              <a:effectLst/>
              <a:latin typeface="Arial" panose="020B0604020202020204" pitchFamily="34" charset="0"/>
              <a:ea typeface="+mn-ea"/>
              <a:cs typeface="Arial" panose="020B0604020202020204" pitchFamily="34" charset="0"/>
            </a:rPr>
            <a:t>時間単位</a:t>
          </a:r>
          <a:endParaRPr lang="en-US" altLang="ja-JP" sz="1600" b="1">
            <a:solidFill>
              <a:srgbClr val="FF0000"/>
            </a:solidFill>
            <a:effectLst/>
            <a:latin typeface="Arial" panose="020B0604020202020204" pitchFamily="34" charset="0"/>
            <a:ea typeface="+mn-ea"/>
            <a:cs typeface="Arial" panose="020B0604020202020204" pitchFamily="34" charset="0"/>
          </a:endParaRPr>
        </a:p>
        <a:p>
          <a:r>
            <a:rPr lang="en-US" altLang="ja-JP" sz="1600" b="0" baseline="0">
              <a:solidFill>
                <a:srgbClr val="FF0000"/>
              </a:solidFill>
              <a:effectLst/>
              <a:latin typeface="Arial" panose="020B0604020202020204" pitchFamily="34" charset="0"/>
              <a:ea typeface="+mn-ea"/>
              <a:cs typeface="Arial" panose="020B0604020202020204" pitchFamily="34" charset="0"/>
            </a:rPr>
            <a:t>    </a:t>
          </a:r>
          <a:r>
            <a:rPr lang="en-US" altLang="ja-JP" sz="1600" b="0">
              <a:solidFill>
                <a:srgbClr val="FF0000"/>
              </a:solidFill>
              <a:effectLst/>
              <a:latin typeface="Arial" panose="020B0604020202020204" pitchFamily="34" charset="0"/>
              <a:ea typeface="+mn-ea"/>
              <a:cs typeface="Arial" panose="020B0604020202020204" pitchFamily="34" charset="0"/>
            </a:rPr>
            <a:t>Working hours per day starts from 1 hour (in 0.5-hour increments).</a:t>
          </a:r>
          <a:endParaRPr lang="ja-JP" altLang="ja-JP" sz="1600" b="0">
            <a:solidFill>
              <a:srgbClr val="FF0000"/>
            </a:solidFill>
            <a:effectLst/>
            <a:latin typeface="Arial" panose="020B0604020202020204" pitchFamily="34" charset="0"/>
            <a:ea typeface="+mn-ea"/>
            <a:cs typeface="Arial" panose="020B0604020202020204" pitchFamily="34" charset="0"/>
          </a:endParaRPr>
        </a:p>
        <a:p>
          <a:r>
            <a:rPr lang="ja-JP" altLang="ja-JP" sz="1600" b="1">
              <a:solidFill>
                <a:srgbClr val="FF0000"/>
              </a:solidFill>
              <a:effectLst/>
              <a:latin typeface="Arial" panose="020B0604020202020204" pitchFamily="34" charset="0"/>
              <a:ea typeface="+mn-ea"/>
              <a:cs typeface="Arial" panose="020B0604020202020204" pitchFamily="34" charset="0"/>
            </a:rPr>
            <a:t>＊</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日の勤務は</a:t>
          </a:r>
          <a:r>
            <a:rPr lang="en-US" altLang="ja-JP" sz="1600" b="1">
              <a:solidFill>
                <a:srgbClr val="FF0000"/>
              </a:solidFill>
              <a:effectLst/>
              <a:latin typeface="Arial" panose="020B0604020202020204" pitchFamily="34" charset="0"/>
              <a:ea typeface="+mn-ea"/>
              <a:cs typeface="Arial" panose="020B0604020202020204" pitchFamily="34" charset="0"/>
            </a:rPr>
            <a:t>7.5</a:t>
          </a:r>
          <a:r>
            <a:rPr lang="ja-JP" altLang="ja-JP" sz="1600" b="1">
              <a:solidFill>
                <a:srgbClr val="FF0000"/>
              </a:solidFill>
              <a:effectLst/>
              <a:latin typeface="Arial" panose="020B0604020202020204" pitchFamily="34" charset="0"/>
              <a:ea typeface="+mn-ea"/>
              <a:cs typeface="Arial" panose="020B0604020202020204" pitchFamily="34" charset="0"/>
            </a:rPr>
            <a:t>時間まで（特に、複数科目を担当する場合、</a:t>
          </a:r>
          <a:r>
            <a:rPr lang="en-US" altLang="ja-JP" sz="1600" b="1">
              <a:solidFill>
                <a:srgbClr val="FF0000"/>
              </a:solidFill>
              <a:effectLst/>
              <a:latin typeface="Arial" panose="020B0604020202020204" pitchFamily="34" charset="0"/>
              <a:ea typeface="+mn-ea"/>
              <a:cs typeface="Arial" panose="020B0604020202020204" pitchFamily="34" charset="0"/>
            </a:rPr>
            <a:t>1</a:t>
          </a:r>
          <a:r>
            <a:rPr lang="ja-JP" altLang="ja-JP" sz="1600" b="1">
              <a:solidFill>
                <a:srgbClr val="FF0000"/>
              </a:solidFill>
              <a:effectLst/>
              <a:latin typeface="Arial" panose="020B0604020202020204" pitchFamily="34" charset="0"/>
              <a:ea typeface="+mn-ea"/>
              <a:cs typeface="Arial" panose="020B0604020202020204" pitchFamily="34" charset="0"/>
            </a:rPr>
            <a:t>日の総時間数に注意！）</a:t>
          </a:r>
          <a:endParaRPr lang="en-US" altLang="ja-JP" sz="1600" b="1">
            <a:solidFill>
              <a:srgbClr val="FF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a:solidFill>
                <a:srgbClr val="FF0000"/>
              </a:solidFill>
              <a:effectLst/>
              <a:latin typeface="Arial" panose="020B0604020202020204" pitchFamily="34" charset="0"/>
              <a:ea typeface="+mn-ea"/>
              <a:cs typeface="Arial" panose="020B0604020202020204" pitchFamily="34" charset="0"/>
            </a:rPr>
            <a:t>    Maximum working hours per day is 7.5 hours. If you work for more than one class, make sure that the total number of hours in all classes does not exceed the daily working hours limit.</a:t>
          </a:r>
        </a:p>
        <a:p>
          <a:r>
            <a:rPr lang="ja-JP" altLang="ja-JP" sz="1600" b="1">
              <a:solidFill>
                <a:srgbClr val="FF0000"/>
              </a:solidFill>
              <a:effectLst/>
              <a:latin typeface="Arial" panose="020B0604020202020204" pitchFamily="34" charset="0"/>
              <a:ea typeface="+mn-ea"/>
              <a:cs typeface="Arial" panose="020B0604020202020204" pitchFamily="34" charset="0"/>
            </a:rPr>
            <a:t>＊</a:t>
          </a:r>
          <a:r>
            <a:rPr lang="en-US" altLang="ja-JP" sz="1600" b="1">
              <a:solidFill>
                <a:srgbClr val="FF0000"/>
              </a:solidFill>
              <a:effectLst/>
              <a:latin typeface="Arial" panose="020B0604020202020204" pitchFamily="34" charset="0"/>
              <a:ea typeface="+mn-ea"/>
              <a:cs typeface="Arial" panose="020B0604020202020204" pitchFamily="34" charset="0"/>
            </a:rPr>
            <a:t>4</a:t>
          </a:r>
          <a:r>
            <a:rPr lang="ja-JP" altLang="ja-JP" sz="1600" b="1">
              <a:solidFill>
                <a:srgbClr val="FF0000"/>
              </a:solidFill>
              <a:effectLst/>
              <a:latin typeface="Arial" panose="020B0604020202020204" pitchFamily="34" charset="0"/>
              <a:ea typeface="+mn-ea"/>
              <a:cs typeface="Arial" panose="020B0604020202020204" pitchFamily="34" charset="0"/>
            </a:rPr>
            <a:t>月から</a:t>
          </a:r>
          <a:r>
            <a:rPr lang="en-US" altLang="ja-JP" sz="1600" b="1">
              <a:solidFill>
                <a:srgbClr val="FF0000"/>
              </a:solidFill>
              <a:effectLst/>
              <a:latin typeface="Arial" panose="020B0604020202020204" pitchFamily="34" charset="0"/>
              <a:ea typeface="+mn-ea"/>
              <a:cs typeface="Arial" panose="020B0604020202020204" pitchFamily="34" charset="0"/>
            </a:rPr>
            <a:t>3</a:t>
          </a:r>
          <a:r>
            <a:rPr lang="ja-JP" altLang="ja-JP" sz="1600" b="1">
              <a:solidFill>
                <a:srgbClr val="FF0000"/>
              </a:solidFill>
              <a:effectLst/>
              <a:latin typeface="Arial" panose="020B0604020202020204" pitchFamily="34" charset="0"/>
              <a:ea typeface="+mn-ea"/>
              <a:cs typeface="Arial" panose="020B0604020202020204" pitchFamily="34" charset="0"/>
            </a:rPr>
            <a:t>月までの各月の勤務時間数の合計が、担当科目</a:t>
          </a:r>
          <a:r>
            <a:rPr lang="ja-JP" altLang="en-US" sz="1600" b="1">
              <a:solidFill>
                <a:srgbClr val="FF0000"/>
              </a:solidFill>
              <a:effectLst/>
              <a:latin typeface="Arial" panose="020B0604020202020204" pitchFamily="34" charset="0"/>
              <a:ea typeface="+mn-ea"/>
              <a:cs typeface="Arial" panose="020B0604020202020204" pitchFamily="34" charset="0"/>
            </a:rPr>
            <a:t>情報</a:t>
          </a:r>
          <a:r>
            <a:rPr lang="ja-JP" altLang="ja-JP" sz="1600" b="1">
              <a:solidFill>
                <a:srgbClr val="FF0000"/>
              </a:solidFill>
              <a:effectLst/>
              <a:latin typeface="Arial" panose="020B0604020202020204" pitchFamily="34" charset="0"/>
              <a:ea typeface="+mn-ea"/>
              <a:cs typeface="Arial" panose="020B0604020202020204" pitchFamily="34" charset="0"/>
            </a:rPr>
            <a:t>欄の「総担当時間数」を超過しないように計画</a:t>
          </a:r>
          <a:r>
            <a:rPr lang="ja-JP" altLang="en-US" sz="1600" b="1">
              <a:solidFill>
                <a:srgbClr val="FF0000"/>
              </a:solidFill>
              <a:effectLst/>
              <a:latin typeface="Arial" panose="020B0604020202020204" pitchFamily="34" charset="0"/>
              <a:ea typeface="+mn-ea"/>
              <a:cs typeface="Arial" panose="020B0604020202020204" pitchFamily="34" charset="0"/>
            </a:rPr>
            <a:t>すること</a:t>
          </a:r>
          <a:endParaRPr lang="en-US" altLang="ja-JP" sz="1600" b="1">
            <a:solidFill>
              <a:srgbClr val="FF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baseline="0">
              <a:solidFill>
                <a:srgbClr val="FF0000"/>
              </a:solidFill>
              <a:effectLst/>
              <a:latin typeface="Arial" panose="020B0604020202020204" pitchFamily="34" charset="0"/>
              <a:ea typeface="+mn-ea"/>
              <a:cs typeface="Arial" panose="020B0604020202020204" pitchFamily="34" charset="0"/>
            </a:rPr>
            <a:t>    </a:t>
          </a:r>
          <a:r>
            <a:rPr lang="en-US" altLang="ja-JP" sz="1600" b="0">
              <a:solidFill>
                <a:srgbClr val="FF0000"/>
              </a:solidFill>
              <a:effectLst/>
              <a:latin typeface="Arial" panose="020B0604020202020204" pitchFamily="34" charset="0"/>
              <a:ea typeface="+mn-ea"/>
              <a:cs typeface="Arial" panose="020B0604020202020204" pitchFamily="34" charset="0"/>
            </a:rPr>
            <a:t>The total of daily working hours from April to March must not exceed the “Annual working hours” in the course</a:t>
          </a:r>
          <a:r>
            <a:rPr lang="en-US" altLang="ja-JP" sz="1600" b="0" baseline="0">
              <a:solidFill>
                <a:srgbClr val="FF0000"/>
              </a:solidFill>
              <a:effectLst/>
              <a:latin typeface="Arial" panose="020B0604020202020204" pitchFamily="34" charset="0"/>
              <a:ea typeface="+mn-ea"/>
              <a:cs typeface="Arial" panose="020B0604020202020204" pitchFamily="34" charset="0"/>
            </a:rPr>
            <a:t> information.</a:t>
          </a:r>
          <a:endParaRPr lang="ja-JP" altLang="ja-JP" sz="1600" b="0">
            <a:solidFill>
              <a:srgbClr val="FF0000"/>
            </a:solidFill>
            <a:effectLst/>
            <a:latin typeface="Arial" panose="020B0604020202020204" pitchFamily="34" charset="0"/>
            <a:ea typeface="+mn-ea"/>
            <a:cs typeface="Arial" panose="020B0604020202020204" pitchFamily="34" charset="0"/>
          </a:endParaRPr>
        </a:p>
      </xdr:txBody>
    </xdr:sp>
    <xdr:clientData/>
  </xdr:oneCellAnchor>
  <xdr:oneCellAnchor>
    <xdr:from>
      <xdr:col>34</xdr:col>
      <xdr:colOff>105189</xdr:colOff>
      <xdr:row>44</xdr:row>
      <xdr:rowOff>16151</xdr:rowOff>
    </xdr:from>
    <xdr:ext cx="4921249" cy="2467599"/>
    <xdr:sp macro="" textlink="">
      <xdr:nvSpPr>
        <xdr:cNvPr id="31" name="テキスト ボックス 30">
          <a:extLst>
            <a:ext uri="{FF2B5EF4-FFF2-40B4-BE49-F238E27FC236}">
              <a16:creationId xmlns:a16="http://schemas.microsoft.com/office/drawing/2014/main" id="{79CB7E37-1912-49E2-94C9-2C102C518BFE}"/>
            </a:ext>
          </a:extLst>
        </xdr:cNvPr>
        <xdr:cNvSpPr txBox="1"/>
      </xdr:nvSpPr>
      <xdr:spPr>
        <a:xfrm>
          <a:off x="18326928" y="15499108"/>
          <a:ext cx="4921249" cy="2467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tx1"/>
              </a:solidFill>
              <a:effectLst/>
              <a:latin typeface="+mn-lt"/>
              <a:ea typeface="+mn-ea"/>
              <a:cs typeface="+mn-cs"/>
            </a:rPr>
            <a:t>↑</a:t>
          </a:r>
          <a:r>
            <a:rPr lang="ja-JP" altLang="ja-JP" sz="1600" b="1">
              <a:solidFill>
                <a:schemeClr val="tx1"/>
              </a:solidFill>
              <a:effectLst/>
              <a:latin typeface="+mn-lt"/>
              <a:ea typeface="+mn-ea"/>
              <a:cs typeface="+mn-cs"/>
            </a:rPr>
            <a:t>入力した時間数の合計が事前に担当教員から申請のあった時間数を超過すると、</a:t>
          </a:r>
          <a:r>
            <a:rPr lang="ja-JP" altLang="en-US" sz="1600" b="1">
              <a:solidFill>
                <a:schemeClr val="tx1"/>
              </a:solidFill>
              <a:effectLst/>
              <a:latin typeface="+mn-lt"/>
              <a:ea typeface="+mn-ea"/>
              <a:cs typeface="+mn-cs"/>
            </a:rPr>
            <a:t>こちらに</a:t>
          </a:r>
          <a:r>
            <a:rPr lang="ja-JP" altLang="ja-JP" sz="1600" b="1">
              <a:solidFill>
                <a:schemeClr val="tx1"/>
              </a:solidFill>
              <a:effectLst/>
              <a:latin typeface="+mn-lt"/>
              <a:ea typeface="+mn-ea"/>
              <a:cs typeface="+mn-cs"/>
            </a:rPr>
            <a:t>赤字で「オーバー」と表示され</a:t>
          </a:r>
          <a:r>
            <a:rPr lang="ja-JP" altLang="en-US" sz="1600" b="1">
              <a:solidFill>
                <a:schemeClr val="tx1"/>
              </a:solidFill>
              <a:effectLst/>
              <a:latin typeface="+mn-lt"/>
              <a:ea typeface="+mn-ea"/>
              <a:cs typeface="+mn-cs"/>
            </a:rPr>
            <a:t>る。表示が出たら入力内容を見直すこと。</a:t>
          </a:r>
          <a:endParaRPr lang="en-US" altLang="ja-JP" sz="16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1">
              <a:solidFill>
                <a:schemeClr val="tx1"/>
              </a:solidFill>
              <a:effectLst/>
              <a:latin typeface="+mn-lt"/>
              <a:ea typeface="+mn-ea"/>
              <a:cs typeface="+mn-cs"/>
            </a:rPr>
            <a:t> If the total number of working hours you have entered exceeds the annual working hours your instructor has planned, you will see the message “Exceeded” here. </a:t>
          </a:r>
          <a:r>
            <a:rPr lang="en-US" altLang="ja-JP" sz="1600" b="1">
              <a:effectLst/>
            </a:rPr>
            <a:t>Review the entry when the message appears.</a:t>
          </a:r>
          <a:endParaRPr lang="ja-JP" altLang="ja-JP" sz="1600" b="1">
            <a:effectLst/>
          </a:endParaRPr>
        </a:p>
      </xdr:txBody>
    </xdr:sp>
    <xdr:clientData/>
  </xdr:oneCellAnchor>
  <xdr:twoCellAnchor>
    <xdr:from>
      <xdr:col>14</xdr:col>
      <xdr:colOff>434830</xdr:colOff>
      <xdr:row>29</xdr:row>
      <xdr:rowOff>145131</xdr:rowOff>
    </xdr:from>
    <xdr:to>
      <xdr:col>17</xdr:col>
      <xdr:colOff>160986</xdr:colOff>
      <xdr:row>30</xdr:row>
      <xdr:rowOff>147571</xdr:rowOff>
    </xdr:to>
    <xdr:grpSp>
      <xdr:nvGrpSpPr>
        <xdr:cNvPr id="52" name="グループ化 51">
          <a:extLst>
            <a:ext uri="{FF2B5EF4-FFF2-40B4-BE49-F238E27FC236}">
              <a16:creationId xmlns:a16="http://schemas.microsoft.com/office/drawing/2014/main" id="{682A1731-2B91-4AA5-A6B5-5E02B662FA5D}"/>
            </a:ext>
          </a:extLst>
        </xdr:cNvPr>
        <xdr:cNvGrpSpPr/>
      </xdr:nvGrpSpPr>
      <xdr:grpSpPr>
        <a:xfrm>
          <a:off x="8685358" y="10005518"/>
          <a:ext cx="1456755" cy="230504"/>
          <a:chOff x="3139108" y="5996609"/>
          <a:chExt cx="1209261" cy="99384"/>
        </a:xfrm>
      </xdr:grpSpPr>
      <xdr:cxnSp macro="">
        <xdr:nvCxnSpPr>
          <xdr:cNvPr id="53" name="直線コネクタ 52">
            <a:extLst>
              <a:ext uri="{FF2B5EF4-FFF2-40B4-BE49-F238E27FC236}">
                <a16:creationId xmlns:a16="http://schemas.microsoft.com/office/drawing/2014/main" id="{0CDF9821-098D-4BFC-8759-AA5B39A5EF9E}"/>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54" name="直線コネクタ 53">
            <a:extLst>
              <a:ext uri="{FF2B5EF4-FFF2-40B4-BE49-F238E27FC236}">
                <a16:creationId xmlns:a16="http://schemas.microsoft.com/office/drawing/2014/main" id="{3D539445-C73E-4C72-99F0-71A856D5FC88}"/>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55" name="直線矢印コネクタ 54">
            <a:extLst>
              <a:ext uri="{FF2B5EF4-FFF2-40B4-BE49-F238E27FC236}">
                <a16:creationId xmlns:a16="http://schemas.microsoft.com/office/drawing/2014/main" id="{5656CC85-8C74-4970-9090-613B0BF416B4}"/>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twoCellAnchor>
    <xdr:from>
      <xdr:col>6</xdr:col>
      <xdr:colOff>456126</xdr:colOff>
      <xdr:row>14</xdr:row>
      <xdr:rowOff>147571</xdr:rowOff>
    </xdr:from>
    <xdr:to>
      <xdr:col>10</xdr:col>
      <xdr:colOff>160986</xdr:colOff>
      <xdr:row>15</xdr:row>
      <xdr:rowOff>120740</xdr:rowOff>
    </xdr:to>
    <xdr:grpSp>
      <xdr:nvGrpSpPr>
        <xdr:cNvPr id="2" name="グループ化 1">
          <a:extLst>
            <a:ext uri="{FF2B5EF4-FFF2-40B4-BE49-F238E27FC236}">
              <a16:creationId xmlns:a16="http://schemas.microsoft.com/office/drawing/2014/main" id="{55B7159F-FACD-4114-9773-ED55E001573A}"/>
            </a:ext>
          </a:extLst>
        </xdr:cNvPr>
        <xdr:cNvGrpSpPr/>
      </xdr:nvGrpSpPr>
      <xdr:grpSpPr>
        <a:xfrm>
          <a:off x="4091725" y="4735670"/>
          <a:ext cx="2012324" cy="214647"/>
          <a:chOff x="3139108" y="5996609"/>
          <a:chExt cx="1209261" cy="99384"/>
        </a:xfrm>
      </xdr:grpSpPr>
      <xdr:cxnSp macro="">
        <xdr:nvCxnSpPr>
          <xdr:cNvPr id="3" name="直線コネクタ 2">
            <a:extLst>
              <a:ext uri="{FF2B5EF4-FFF2-40B4-BE49-F238E27FC236}">
                <a16:creationId xmlns:a16="http://schemas.microsoft.com/office/drawing/2014/main" id="{8543AD54-04E3-A3E8-99B5-BB4BB0291A48}"/>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4" name="直線コネクタ 3">
            <a:extLst>
              <a:ext uri="{FF2B5EF4-FFF2-40B4-BE49-F238E27FC236}">
                <a16:creationId xmlns:a16="http://schemas.microsoft.com/office/drawing/2014/main" id="{637E7DE4-115D-6B9C-8FAC-630046EF00BF}"/>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5" name="直線矢印コネクタ 4">
            <a:extLst>
              <a:ext uri="{FF2B5EF4-FFF2-40B4-BE49-F238E27FC236}">
                <a16:creationId xmlns:a16="http://schemas.microsoft.com/office/drawing/2014/main" id="{CF144496-F57E-BCB4-3AF5-1191259FE486}"/>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twoCellAnchor>
    <xdr:from>
      <xdr:col>26</xdr:col>
      <xdr:colOff>496372</xdr:colOff>
      <xdr:row>32</xdr:row>
      <xdr:rowOff>177083</xdr:rowOff>
    </xdr:from>
    <xdr:to>
      <xdr:col>27</xdr:col>
      <xdr:colOff>160985</xdr:colOff>
      <xdr:row>33</xdr:row>
      <xdr:rowOff>53662</xdr:rowOff>
    </xdr:to>
    <xdr:grpSp>
      <xdr:nvGrpSpPr>
        <xdr:cNvPr id="6" name="グループ化 5">
          <a:extLst>
            <a:ext uri="{FF2B5EF4-FFF2-40B4-BE49-F238E27FC236}">
              <a16:creationId xmlns:a16="http://schemas.microsoft.com/office/drawing/2014/main" id="{FAD95248-FEE3-44A4-BEDD-BCD171F85AF0}"/>
            </a:ext>
          </a:extLst>
        </xdr:cNvPr>
        <xdr:cNvGrpSpPr/>
      </xdr:nvGrpSpPr>
      <xdr:grpSpPr>
        <a:xfrm rot="10800000" flipV="1">
          <a:off x="15669295" y="11057048"/>
          <a:ext cx="241479" cy="144889"/>
          <a:chOff x="3139108" y="5996609"/>
          <a:chExt cx="1209261" cy="99384"/>
        </a:xfrm>
      </xdr:grpSpPr>
      <xdr:cxnSp macro="">
        <xdr:nvCxnSpPr>
          <xdr:cNvPr id="7" name="直線コネクタ 6">
            <a:extLst>
              <a:ext uri="{FF2B5EF4-FFF2-40B4-BE49-F238E27FC236}">
                <a16:creationId xmlns:a16="http://schemas.microsoft.com/office/drawing/2014/main" id="{0EBC5129-1278-572E-FDE2-D6BCC0A01086}"/>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8" name="直線コネクタ 7">
            <a:extLst>
              <a:ext uri="{FF2B5EF4-FFF2-40B4-BE49-F238E27FC236}">
                <a16:creationId xmlns:a16="http://schemas.microsoft.com/office/drawing/2014/main" id="{9DB6AF6C-0C28-78CE-B834-E72ED96CC5D6}"/>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9" name="直線矢印コネクタ 8">
            <a:extLst>
              <a:ext uri="{FF2B5EF4-FFF2-40B4-BE49-F238E27FC236}">
                <a16:creationId xmlns:a16="http://schemas.microsoft.com/office/drawing/2014/main" id="{05C2EA04-94C7-5620-17F9-A3573927921A}"/>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twoCellAnchor>
    <xdr:from>
      <xdr:col>13</xdr:col>
      <xdr:colOff>511502</xdr:colOff>
      <xdr:row>38</xdr:row>
      <xdr:rowOff>169739</xdr:rowOff>
    </xdr:from>
    <xdr:to>
      <xdr:col>15</xdr:col>
      <xdr:colOff>147571</xdr:colOff>
      <xdr:row>39</xdr:row>
      <xdr:rowOff>80493</xdr:rowOff>
    </xdr:to>
    <xdr:grpSp>
      <xdr:nvGrpSpPr>
        <xdr:cNvPr id="66" name="グループ化 65">
          <a:extLst>
            <a:ext uri="{FF2B5EF4-FFF2-40B4-BE49-F238E27FC236}">
              <a16:creationId xmlns:a16="http://schemas.microsoft.com/office/drawing/2014/main" id="{94BEF80D-F256-479C-AE42-1884096C35C5}"/>
            </a:ext>
          </a:extLst>
        </xdr:cNvPr>
        <xdr:cNvGrpSpPr/>
      </xdr:nvGrpSpPr>
      <xdr:grpSpPr>
        <a:xfrm>
          <a:off x="8185164" y="13249845"/>
          <a:ext cx="789801" cy="138817"/>
          <a:chOff x="3139108" y="5996609"/>
          <a:chExt cx="1209261" cy="99384"/>
        </a:xfrm>
      </xdr:grpSpPr>
      <xdr:cxnSp macro="">
        <xdr:nvCxnSpPr>
          <xdr:cNvPr id="67" name="直線コネクタ 66">
            <a:extLst>
              <a:ext uri="{FF2B5EF4-FFF2-40B4-BE49-F238E27FC236}">
                <a16:creationId xmlns:a16="http://schemas.microsoft.com/office/drawing/2014/main" id="{525E8E96-B75C-43BC-AA40-D7316FB5FFD9}"/>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68" name="直線コネクタ 67">
            <a:extLst>
              <a:ext uri="{FF2B5EF4-FFF2-40B4-BE49-F238E27FC236}">
                <a16:creationId xmlns:a16="http://schemas.microsoft.com/office/drawing/2014/main" id="{181DAE71-BC4B-4DED-8824-6EAA242853CE}"/>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69" name="直線矢印コネクタ 68">
            <a:extLst>
              <a:ext uri="{FF2B5EF4-FFF2-40B4-BE49-F238E27FC236}">
                <a16:creationId xmlns:a16="http://schemas.microsoft.com/office/drawing/2014/main" id="{1E66C94B-1233-416E-B9C1-8A1C14552867}"/>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twoCellAnchor>
    <xdr:from>
      <xdr:col>31</xdr:col>
      <xdr:colOff>402465</xdr:colOff>
      <xdr:row>11</xdr:row>
      <xdr:rowOff>147571</xdr:rowOff>
    </xdr:from>
    <xdr:to>
      <xdr:col>32</xdr:col>
      <xdr:colOff>160986</xdr:colOff>
      <xdr:row>12</xdr:row>
      <xdr:rowOff>107324</xdr:rowOff>
    </xdr:to>
    <xdr:grpSp>
      <xdr:nvGrpSpPr>
        <xdr:cNvPr id="22" name="グループ化 21">
          <a:extLst>
            <a:ext uri="{FF2B5EF4-FFF2-40B4-BE49-F238E27FC236}">
              <a16:creationId xmlns:a16="http://schemas.microsoft.com/office/drawing/2014/main" id="{1ECBD32B-C5D0-4836-8307-F27C9A95E4FD}"/>
            </a:ext>
          </a:extLst>
        </xdr:cNvPr>
        <xdr:cNvGrpSpPr/>
      </xdr:nvGrpSpPr>
      <xdr:grpSpPr>
        <a:xfrm>
          <a:off x="18459719" y="3716092"/>
          <a:ext cx="335387" cy="187817"/>
          <a:chOff x="3139108" y="5996609"/>
          <a:chExt cx="1209261" cy="99384"/>
        </a:xfrm>
      </xdr:grpSpPr>
      <xdr:cxnSp macro="">
        <xdr:nvCxnSpPr>
          <xdr:cNvPr id="25" name="直線コネクタ 24">
            <a:extLst>
              <a:ext uri="{FF2B5EF4-FFF2-40B4-BE49-F238E27FC236}">
                <a16:creationId xmlns:a16="http://schemas.microsoft.com/office/drawing/2014/main" id="{3C88C693-7227-740A-DB31-422B3DC012DB}"/>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32" name="直線コネクタ 31">
            <a:extLst>
              <a:ext uri="{FF2B5EF4-FFF2-40B4-BE49-F238E27FC236}">
                <a16:creationId xmlns:a16="http://schemas.microsoft.com/office/drawing/2014/main" id="{9D81EB36-1BAE-2A5E-66D6-6B7AE66AC0A8}"/>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33" name="直線矢印コネクタ 32">
            <a:extLst>
              <a:ext uri="{FF2B5EF4-FFF2-40B4-BE49-F238E27FC236}">
                <a16:creationId xmlns:a16="http://schemas.microsoft.com/office/drawing/2014/main" id="{2AB6B92E-5AB3-1F85-BCEB-1F1BA650EF3A}"/>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twoCellAnchor>
    <xdr:from>
      <xdr:col>22</xdr:col>
      <xdr:colOff>268309</xdr:colOff>
      <xdr:row>20</xdr:row>
      <xdr:rowOff>214650</xdr:rowOff>
    </xdr:from>
    <xdr:to>
      <xdr:col>25</xdr:col>
      <xdr:colOff>348803</xdr:colOff>
      <xdr:row>21</xdr:row>
      <xdr:rowOff>67078</xdr:rowOff>
    </xdr:to>
    <xdr:grpSp>
      <xdr:nvGrpSpPr>
        <xdr:cNvPr id="47" name="グループ化 46">
          <a:extLst>
            <a:ext uri="{FF2B5EF4-FFF2-40B4-BE49-F238E27FC236}">
              <a16:creationId xmlns:a16="http://schemas.microsoft.com/office/drawing/2014/main" id="{0AD108A7-C6A2-4F9A-82B7-0456E96ED3BE}"/>
            </a:ext>
          </a:extLst>
        </xdr:cNvPr>
        <xdr:cNvGrpSpPr/>
      </xdr:nvGrpSpPr>
      <xdr:grpSpPr>
        <a:xfrm>
          <a:off x="13133767" y="6895565"/>
          <a:ext cx="1811092" cy="134154"/>
          <a:chOff x="3139108" y="5996609"/>
          <a:chExt cx="1209261" cy="99384"/>
        </a:xfrm>
      </xdr:grpSpPr>
      <xdr:cxnSp macro="">
        <xdr:nvCxnSpPr>
          <xdr:cNvPr id="48" name="直線コネクタ 47">
            <a:extLst>
              <a:ext uri="{FF2B5EF4-FFF2-40B4-BE49-F238E27FC236}">
                <a16:creationId xmlns:a16="http://schemas.microsoft.com/office/drawing/2014/main" id="{C593BBC8-5DE4-A08E-6152-4479120731D1}"/>
              </a:ext>
            </a:extLst>
          </xdr:cNvPr>
          <xdr:cNvCxnSpPr/>
        </xdr:nvCxnSpPr>
        <xdr:spPr bwMode="auto">
          <a:xfrm>
            <a:off x="3139108" y="6091723"/>
            <a:ext cx="1209261" cy="0"/>
          </a:xfrm>
          <a:prstGeom prst="line">
            <a:avLst/>
          </a:prstGeom>
          <a:noFill/>
          <a:ln w="12700" cap="flat" cmpd="sng" algn="ctr">
            <a:solidFill>
              <a:sysClr val="windowText" lastClr="000000"/>
            </a:solidFill>
            <a:prstDash val="solid"/>
            <a:tailEnd w="sm" len="sm"/>
          </a:ln>
          <a:effectLst/>
        </xdr:spPr>
      </xdr:cxnSp>
      <xdr:cxnSp macro="">
        <xdr:nvCxnSpPr>
          <xdr:cNvPr id="49" name="直線コネクタ 48">
            <a:extLst>
              <a:ext uri="{FF2B5EF4-FFF2-40B4-BE49-F238E27FC236}">
                <a16:creationId xmlns:a16="http://schemas.microsoft.com/office/drawing/2014/main" id="{186D762D-6BDD-AC18-1286-45CAC9BD3562}"/>
              </a:ext>
            </a:extLst>
          </xdr:cNvPr>
          <xdr:cNvCxnSpPr/>
        </xdr:nvCxnSpPr>
        <xdr:spPr bwMode="auto">
          <a:xfrm flipH="1" flipV="1">
            <a:off x="3139757" y="6011333"/>
            <a:ext cx="282" cy="76384"/>
          </a:xfrm>
          <a:prstGeom prst="line">
            <a:avLst/>
          </a:prstGeom>
          <a:noFill/>
          <a:ln w="12700" cap="flat" cmpd="sng" algn="ctr">
            <a:solidFill>
              <a:sysClr val="windowText" lastClr="000000"/>
            </a:solidFill>
            <a:prstDash val="solid"/>
            <a:tailEnd w="sm" len="sm"/>
          </a:ln>
          <a:effectLst/>
        </xdr:spPr>
      </xdr:cxnSp>
      <xdr:cxnSp macro="">
        <xdr:nvCxnSpPr>
          <xdr:cNvPr id="50" name="直線矢印コネクタ 49">
            <a:extLst>
              <a:ext uri="{FF2B5EF4-FFF2-40B4-BE49-F238E27FC236}">
                <a16:creationId xmlns:a16="http://schemas.microsoft.com/office/drawing/2014/main" id="{3EFE6A6B-8B61-F645-72F1-36582B1B8931}"/>
              </a:ext>
            </a:extLst>
          </xdr:cNvPr>
          <xdr:cNvCxnSpPr/>
        </xdr:nvCxnSpPr>
        <xdr:spPr bwMode="auto">
          <a:xfrm rot="60000" flipH="1" flipV="1">
            <a:off x="4348369" y="5996609"/>
            <a:ext cx="0" cy="99384"/>
          </a:xfrm>
          <a:prstGeom prst="straightConnector1">
            <a:avLst/>
          </a:prstGeom>
          <a:noFill/>
          <a:ln w="12700" cap="flat" cmpd="sng" algn="ctr">
            <a:solidFill>
              <a:sysClr val="windowText" lastClr="000000"/>
            </a:solidFill>
            <a:prstDash val="solid"/>
            <a:headEnd type="none"/>
            <a:tailEnd type="triangle" w="sm" len="sm"/>
          </a:ln>
          <a:effectLst/>
        </xdr:spPr>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58EE-5112-4352-829A-BA5F5F17D168}">
  <sheetPr codeName="Sheet1">
    <tabColor theme="9"/>
  </sheetPr>
  <dimension ref="A1:BG45"/>
  <sheetViews>
    <sheetView tabSelected="1" zoomScale="71" zoomScaleNormal="71" zoomScaleSheetLayoutView="85" workbookViewId="0">
      <selection activeCell="K7" sqref="K7:P7"/>
    </sheetView>
  </sheetViews>
  <sheetFormatPr defaultColWidth="8.875" defaultRowHeight="13.5" x14ac:dyDescent="0.15"/>
  <cols>
    <col min="1" max="1" width="7.25" customWidth="1"/>
    <col min="2" max="2" width="7.375" customWidth="1"/>
    <col min="3" max="3" width="10.375" customWidth="1"/>
    <col min="4" max="33" width="7.625" customWidth="1"/>
    <col min="34" max="34" width="7.5" customWidth="1"/>
    <col min="35" max="35" width="12.375" customWidth="1"/>
    <col min="36" max="36" width="7" customWidth="1"/>
    <col min="37" max="37" width="7.625" customWidth="1"/>
    <col min="38" max="38" width="3.875" customWidth="1"/>
    <col min="39" max="39" width="4.125" customWidth="1"/>
    <col min="40" max="40" width="2.875" customWidth="1"/>
    <col min="41" max="41" width="6" customWidth="1"/>
    <col min="42" max="42" width="1.125" customWidth="1"/>
    <col min="43" max="43" width="0.125" hidden="1" customWidth="1"/>
    <col min="44" max="62" width="3.875" customWidth="1"/>
  </cols>
  <sheetData>
    <row r="1" spans="1:44" ht="14.25" thickBot="1" x14ac:dyDescent="0.2"/>
    <row r="2" spans="1:44" ht="36" customHeight="1" thickBot="1" x14ac:dyDescent="0.3">
      <c r="A2" s="135" t="s">
        <v>25</v>
      </c>
      <c r="B2" s="135"/>
      <c r="C2" s="147" t="s">
        <v>110</v>
      </c>
      <c r="D2" s="148"/>
      <c r="E2" s="148"/>
      <c r="F2" s="148"/>
      <c r="G2" s="20"/>
      <c r="H2" s="1"/>
      <c r="I2" s="133" t="s">
        <v>112</v>
      </c>
      <c r="J2" s="134"/>
      <c r="K2" s="134"/>
      <c r="L2" s="134"/>
      <c r="M2" s="134"/>
      <c r="N2" s="134"/>
      <c r="O2" s="134"/>
      <c r="P2" s="134"/>
      <c r="Q2" s="134"/>
      <c r="R2" s="134"/>
      <c r="S2" s="134"/>
      <c r="T2" s="134"/>
      <c r="U2" s="134"/>
      <c r="V2" s="134"/>
      <c r="W2" s="134"/>
      <c r="X2" s="134"/>
      <c r="Y2" s="134"/>
      <c r="Z2" s="134"/>
      <c r="AA2" s="134"/>
      <c r="AB2" s="1"/>
      <c r="AC2" s="1"/>
      <c r="AD2" s="1"/>
      <c r="AE2" s="1"/>
      <c r="AF2" s="1"/>
      <c r="AG2" s="1"/>
      <c r="AH2" s="149" t="s">
        <v>26</v>
      </c>
      <c r="AI2" s="150"/>
      <c r="AJ2" s="168"/>
      <c r="AK2" s="169"/>
      <c r="AL2" s="169"/>
      <c r="AM2" s="170"/>
      <c r="AN2" s="21"/>
      <c r="AO2" s="21"/>
      <c r="AP2" s="21"/>
      <c r="AR2" s="26"/>
    </row>
    <row r="3" spans="1:44" ht="6"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4" ht="8.25" customHeight="1" x14ac:dyDescent="0.15">
      <c r="B4" s="3"/>
      <c r="Q4" s="4"/>
      <c r="R4" s="4"/>
      <c r="S4" s="4"/>
      <c r="T4" s="4"/>
      <c r="U4" s="4"/>
      <c r="V4" s="4"/>
      <c r="W4" s="4"/>
      <c r="X4" s="4"/>
      <c r="Y4" s="4"/>
      <c r="Z4" s="4"/>
      <c r="AA4" s="4"/>
      <c r="AB4" s="4"/>
      <c r="AC4" s="4"/>
      <c r="AD4" s="4"/>
      <c r="AE4" s="4"/>
      <c r="AF4" s="4"/>
      <c r="AG4" s="4"/>
      <c r="AH4" s="4"/>
      <c r="AI4" s="4"/>
      <c r="AJ4" s="4"/>
      <c r="AK4" s="4"/>
      <c r="AL4" s="4"/>
      <c r="AM4" s="4"/>
      <c r="AN4" s="4"/>
      <c r="AO4" s="4"/>
      <c r="AP4" s="4"/>
    </row>
    <row r="5" spans="1:44" ht="24" customHeight="1" thickBot="1" x14ac:dyDescent="0.2">
      <c r="Q5" s="4"/>
      <c r="R5" s="4"/>
      <c r="S5" s="4"/>
      <c r="T5" s="4"/>
      <c r="U5" s="4"/>
      <c r="V5" s="4"/>
      <c r="W5" s="4"/>
      <c r="X5" s="4"/>
      <c r="Y5" s="4"/>
      <c r="Z5" s="4"/>
      <c r="AA5" s="29" t="s">
        <v>61</v>
      </c>
      <c r="AC5" s="4"/>
      <c r="AF5" s="4"/>
      <c r="AG5" s="4"/>
      <c r="AH5" s="4"/>
      <c r="AI5" s="4"/>
      <c r="AJ5" s="4"/>
      <c r="AK5" s="4"/>
      <c r="AL5" s="4"/>
      <c r="AM5" s="4"/>
      <c r="AN5" s="4"/>
      <c r="AO5" s="4"/>
      <c r="AP5" s="4"/>
    </row>
    <row r="6" spans="1:44" ht="27.6" customHeight="1" thickBot="1" x14ac:dyDescent="0.35">
      <c r="D6" s="28" t="s">
        <v>60</v>
      </c>
      <c r="Q6" s="4"/>
      <c r="R6" s="4"/>
      <c r="S6" s="4"/>
      <c r="T6" s="4"/>
      <c r="U6" s="4"/>
      <c r="V6" s="4"/>
      <c r="W6" s="4"/>
      <c r="X6" s="4"/>
      <c r="Y6" s="4"/>
      <c r="Z6" s="4"/>
      <c r="AA6" s="158" t="s">
        <v>57</v>
      </c>
      <c r="AB6" s="159"/>
      <c r="AC6" s="160"/>
      <c r="AD6" s="161"/>
      <c r="AE6" s="161"/>
      <c r="AF6" s="161"/>
      <c r="AG6" s="161"/>
      <c r="AH6" s="162"/>
      <c r="AI6" s="154" t="s">
        <v>124</v>
      </c>
      <c r="AJ6" s="155"/>
      <c r="AK6" s="136"/>
      <c r="AL6" s="137"/>
      <c r="AM6" s="137"/>
      <c r="AN6" s="137"/>
      <c r="AO6" s="138"/>
      <c r="AP6" s="4"/>
    </row>
    <row r="7" spans="1:44" ht="41.45" customHeight="1" thickBot="1" x14ac:dyDescent="0.2">
      <c r="D7" s="114" t="s">
        <v>51</v>
      </c>
      <c r="E7" s="115"/>
      <c r="F7" s="123" t="e">
        <f>VLOOKUP($AJ2,'2026年度実施計画'!$A$1:$G$916,2,FALSE)</f>
        <v>#N/A</v>
      </c>
      <c r="G7" s="124"/>
      <c r="H7" s="125"/>
      <c r="I7" s="126" t="s">
        <v>52</v>
      </c>
      <c r="J7" s="127"/>
      <c r="K7" s="151" t="e">
        <f>VLOOKUP($AJ2,'2026年度実施計画'!$A$1:$G$916,4,FALSE)</f>
        <v>#N/A</v>
      </c>
      <c r="L7" s="152"/>
      <c r="M7" s="152"/>
      <c r="N7" s="152" t="e">
        <f>VLOOKUP($AJ2,'2026年度実施計画'!#REF!,2,FALSE)</f>
        <v>#REF!</v>
      </c>
      <c r="O7" s="152"/>
      <c r="P7" s="153"/>
      <c r="Q7" s="114" t="s">
        <v>53</v>
      </c>
      <c r="R7" s="115"/>
      <c r="S7" s="116"/>
      <c r="T7" s="114" t="s">
        <v>54</v>
      </c>
      <c r="U7" s="115"/>
      <c r="V7" s="116"/>
      <c r="W7" s="142" t="s">
        <v>55</v>
      </c>
      <c r="X7" s="143"/>
      <c r="Y7" s="144"/>
      <c r="AA7" s="145" t="s">
        <v>58</v>
      </c>
      <c r="AB7" s="146"/>
      <c r="AC7" s="163"/>
      <c r="AD7" s="164"/>
      <c r="AE7" s="164"/>
      <c r="AF7" s="164"/>
      <c r="AG7" s="164"/>
      <c r="AH7" s="165"/>
      <c r="AI7" s="156"/>
      <c r="AJ7" s="157"/>
      <c r="AK7" s="139"/>
      <c r="AL7" s="140"/>
      <c r="AM7" s="140"/>
      <c r="AN7" s="140"/>
      <c r="AO7" s="141"/>
      <c r="AP7" s="4"/>
    </row>
    <row r="8" spans="1:44" ht="50.1" customHeight="1" thickBot="1" x14ac:dyDescent="0.2">
      <c r="D8" s="166" t="s">
        <v>56</v>
      </c>
      <c r="E8" s="167"/>
      <c r="F8" s="120" t="e">
        <f>VLOOKUP($AJ2,'2026年度実施計画'!$A$1:$G$916,3,FALSE)</f>
        <v>#N/A</v>
      </c>
      <c r="G8" s="121"/>
      <c r="H8" s="121"/>
      <c r="I8" s="121"/>
      <c r="J8" s="121"/>
      <c r="K8" s="121"/>
      <c r="L8" s="121"/>
      <c r="M8" s="121"/>
      <c r="N8" s="121"/>
      <c r="O8" s="121"/>
      <c r="P8" s="122"/>
      <c r="Q8" s="117" t="e">
        <f>VLOOKUP($AJ2,'2026年度実施計画'!$A$1:$G$916,5,FALSE)</f>
        <v>#N/A</v>
      </c>
      <c r="R8" s="118"/>
      <c r="S8" s="119"/>
      <c r="T8" s="117" t="e">
        <f>VLOOKUP($AJ2,'2026年度実施計画'!$A$1:$G$916,6,FALSE)</f>
        <v>#N/A</v>
      </c>
      <c r="U8" s="118"/>
      <c r="V8" s="119"/>
      <c r="W8" s="128" t="e">
        <f>VLOOKUP($AJ2,'2026年度実施計画'!$A$1:$G$916,7,FALSE)</f>
        <v>#N/A</v>
      </c>
      <c r="X8" s="129"/>
      <c r="Y8" s="130"/>
      <c r="AA8" s="131" t="s">
        <v>59</v>
      </c>
      <c r="AB8" s="132"/>
      <c r="AC8" s="171" t="s">
        <v>62</v>
      </c>
      <c r="AD8" s="172"/>
      <c r="AE8" s="172"/>
      <c r="AF8" s="172"/>
      <c r="AG8" s="172"/>
      <c r="AH8" s="172"/>
      <c r="AI8" s="172"/>
      <c r="AJ8" s="172"/>
      <c r="AK8" s="172"/>
      <c r="AL8" s="172"/>
      <c r="AM8" s="172"/>
      <c r="AN8" s="172"/>
      <c r="AO8" s="173"/>
    </row>
    <row r="9" spans="1:44" ht="24.75" customHeight="1" thickBot="1" x14ac:dyDescent="0.2">
      <c r="B9" s="3"/>
      <c r="C9" s="5"/>
      <c r="D9" s="5"/>
      <c r="E9" s="5"/>
      <c r="F9" s="5"/>
      <c r="G9" s="5"/>
      <c r="H9" s="5"/>
      <c r="I9" s="5"/>
      <c r="J9" s="5"/>
      <c r="K9" s="5"/>
      <c r="L9" s="6"/>
      <c r="M9" s="6"/>
      <c r="N9" s="4"/>
      <c r="O9" s="223" t="s">
        <v>111</v>
      </c>
      <c r="P9" s="224"/>
      <c r="Q9" s="224"/>
      <c r="R9" s="224"/>
      <c r="S9" s="224"/>
      <c r="T9" s="224"/>
      <c r="U9" s="224"/>
      <c r="V9" s="63">
        <f>AI13+AI16+AI19+AI22+AI25+AI28+AI31+AI34+AI37+AI40+AI43</f>
        <v>0</v>
      </c>
      <c r="W9" s="221" t="str">
        <f>IFERROR(IF(W8&lt;V9,"オーバー Exceeded",""),"")</f>
        <v/>
      </c>
      <c r="X9" s="221"/>
      <c r="Y9" s="222"/>
      <c r="AA9" s="62"/>
      <c r="AB9" s="62"/>
      <c r="AC9" s="62"/>
      <c r="AD9" s="62"/>
      <c r="AE9" s="4"/>
      <c r="AF9" s="4"/>
      <c r="AG9" s="4"/>
      <c r="AH9" s="4"/>
      <c r="AI9" s="4"/>
      <c r="AJ9" s="4"/>
      <c r="AK9" s="4"/>
      <c r="AL9" s="4"/>
      <c r="AM9" s="4"/>
      <c r="AN9" s="4"/>
      <c r="AO9" s="4"/>
      <c r="AP9" s="4"/>
    </row>
    <row r="10" spans="1:44" ht="27.75" customHeight="1" thickBot="1" x14ac:dyDescent="0.2">
      <c r="B10" s="5"/>
      <c r="C10" s="5"/>
      <c r="D10" s="7"/>
      <c r="E10" s="7"/>
      <c r="F10" s="7"/>
      <c r="G10" s="7"/>
      <c r="H10" s="7"/>
      <c r="I10" s="7"/>
      <c r="J10" s="7"/>
      <c r="K10" s="7"/>
      <c r="L10" s="7"/>
      <c r="M10" s="7"/>
      <c r="N10" s="7"/>
      <c r="O10" s="7"/>
      <c r="P10" s="7"/>
      <c r="Q10" s="7"/>
      <c r="R10" s="7"/>
      <c r="S10" s="7"/>
      <c r="T10" s="7"/>
      <c r="U10" s="7"/>
      <c r="V10" s="7"/>
      <c r="W10" s="7"/>
      <c r="X10" s="7"/>
      <c r="Y10" s="7"/>
      <c r="Z10" s="7"/>
      <c r="AA10" s="7"/>
      <c r="AB10" s="174"/>
      <c r="AC10" s="174"/>
      <c r="AD10" s="174"/>
      <c r="AE10" s="19"/>
      <c r="AF10" s="8"/>
      <c r="AI10" s="9"/>
      <c r="AJ10" s="175" t="s">
        <v>115</v>
      </c>
      <c r="AK10" s="176"/>
      <c r="AL10" s="176"/>
      <c r="AM10" s="176"/>
      <c r="AN10" s="176"/>
      <c r="AO10" s="176"/>
      <c r="AP10" s="177"/>
    </row>
    <row r="11" spans="1:44" ht="22.35" customHeight="1" x14ac:dyDescent="0.15">
      <c r="A11" s="205" t="s">
        <v>27</v>
      </c>
      <c r="B11" s="208" t="s">
        <v>31</v>
      </c>
      <c r="C11" s="23" t="s">
        <v>0</v>
      </c>
      <c r="D11" s="10">
        <v>1</v>
      </c>
      <c r="E11" s="11">
        <v>2</v>
      </c>
      <c r="F11" s="11">
        <v>3</v>
      </c>
      <c r="G11" s="43">
        <v>4</v>
      </c>
      <c r="H11" s="43">
        <v>5</v>
      </c>
      <c r="I11" s="96">
        <v>6</v>
      </c>
      <c r="J11" s="96">
        <v>7</v>
      </c>
      <c r="K11" s="96">
        <v>8</v>
      </c>
      <c r="L11" s="96">
        <v>9</v>
      </c>
      <c r="M11" s="96">
        <v>10</v>
      </c>
      <c r="N11" s="43">
        <v>11</v>
      </c>
      <c r="O11" s="43">
        <v>12</v>
      </c>
      <c r="P11" s="96">
        <v>13</v>
      </c>
      <c r="Q11" s="77">
        <v>14</v>
      </c>
      <c r="R11" s="77">
        <v>15</v>
      </c>
      <c r="S11" s="77">
        <v>16</v>
      </c>
      <c r="T11" s="77">
        <v>17</v>
      </c>
      <c r="U11" s="43">
        <v>18</v>
      </c>
      <c r="V11" s="43">
        <v>19</v>
      </c>
      <c r="W11" s="77">
        <v>20</v>
      </c>
      <c r="X11" s="77">
        <v>21</v>
      </c>
      <c r="Y11" s="77">
        <v>22</v>
      </c>
      <c r="Z11" s="77">
        <v>23</v>
      </c>
      <c r="AA11" s="77">
        <v>24</v>
      </c>
      <c r="AB11" s="43">
        <v>25</v>
      </c>
      <c r="AC11" s="77">
        <v>26</v>
      </c>
      <c r="AD11" s="77">
        <v>27</v>
      </c>
      <c r="AE11" s="77">
        <v>28</v>
      </c>
      <c r="AF11" s="60" t="s">
        <v>1</v>
      </c>
      <c r="AG11" s="77">
        <v>30</v>
      </c>
      <c r="AH11" s="53"/>
      <c r="AI11" s="211" t="s">
        <v>40</v>
      </c>
      <c r="AJ11" s="187" t="s">
        <v>118</v>
      </c>
      <c r="AK11" s="188"/>
      <c r="AL11" s="188"/>
      <c r="AM11" s="188"/>
      <c r="AN11" s="188"/>
      <c r="AO11" s="188"/>
      <c r="AP11" s="189"/>
    </row>
    <row r="12" spans="1:44" ht="18.600000000000001" customHeight="1" x14ac:dyDescent="0.15">
      <c r="A12" s="206"/>
      <c r="B12" s="209"/>
      <c r="C12" s="24" t="s">
        <v>2</v>
      </c>
      <c r="D12" s="12" t="s">
        <v>7</v>
      </c>
      <c r="E12" s="12" t="s">
        <v>8</v>
      </c>
      <c r="F12" s="12" t="s">
        <v>3</v>
      </c>
      <c r="G12" s="44" t="s">
        <v>4</v>
      </c>
      <c r="H12" s="45" t="s">
        <v>9</v>
      </c>
      <c r="I12" s="97" t="s">
        <v>10</v>
      </c>
      <c r="J12" s="97" t="s">
        <v>11</v>
      </c>
      <c r="K12" s="97" t="s">
        <v>12</v>
      </c>
      <c r="L12" s="97" t="s">
        <v>13</v>
      </c>
      <c r="M12" s="97" t="s">
        <v>14</v>
      </c>
      <c r="N12" s="44" t="s">
        <v>15</v>
      </c>
      <c r="O12" s="45" t="s">
        <v>9</v>
      </c>
      <c r="P12" s="97" t="s">
        <v>10</v>
      </c>
      <c r="Q12" s="78" t="s">
        <v>11</v>
      </c>
      <c r="R12" s="78" t="s">
        <v>12</v>
      </c>
      <c r="S12" s="78" t="s">
        <v>13</v>
      </c>
      <c r="T12" s="78" t="s">
        <v>14</v>
      </c>
      <c r="U12" s="44" t="s">
        <v>15</v>
      </c>
      <c r="V12" s="45" t="s">
        <v>9</v>
      </c>
      <c r="W12" s="78" t="s">
        <v>10</v>
      </c>
      <c r="X12" s="78" t="s">
        <v>11</v>
      </c>
      <c r="Y12" s="78" t="s">
        <v>12</v>
      </c>
      <c r="Z12" s="78" t="s">
        <v>13</v>
      </c>
      <c r="AA12" s="78" t="s">
        <v>14</v>
      </c>
      <c r="AB12" s="44" t="s">
        <v>15</v>
      </c>
      <c r="AC12" s="79" t="s">
        <v>9</v>
      </c>
      <c r="AD12" s="78" t="s">
        <v>5</v>
      </c>
      <c r="AE12" s="78" t="s">
        <v>6</v>
      </c>
      <c r="AF12" s="45" t="s">
        <v>12</v>
      </c>
      <c r="AG12" s="80" t="s">
        <v>8</v>
      </c>
      <c r="AH12" s="54"/>
      <c r="AI12" s="212"/>
      <c r="AJ12" s="190"/>
      <c r="AK12" s="191"/>
      <c r="AL12" s="191"/>
      <c r="AM12" s="191"/>
      <c r="AN12" s="191"/>
      <c r="AO12" s="191"/>
      <c r="AP12" s="192"/>
    </row>
    <row r="13" spans="1:44" ht="42" customHeight="1" thickBot="1" x14ac:dyDescent="0.2">
      <c r="A13" s="206"/>
      <c r="B13" s="210"/>
      <c r="C13" s="27" t="s">
        <v>39</v>
      </c>
      <c r="D13" s="55"/>
      <c r="E13" s="56"/>
      <c r="F13" s="56"/>
      <c r="G13" s="56"/>
      <c r="H13" s="56"/>
      <c r="I13" s="56"/>
      <c r="J13" s="56"/>
      <c r="K13" s="56"/>
      <c r="L13" s="56"/>
      <c r="M13" s="56"/>
      <c r="N13" s="56"/>
      <c r="O13" s="57"/>
      <c r="P13" s="57"/>
      <c r="Q13" s="58"/>
      <c r="R13" s="58"/>
      <c r="S13" s="58"/>
      <c r="T13" s="58"/>
      <c r="U13" s="58"/>
      <c r="V13" s="58"/>
      <c r="W13" s="58"/>
      <c r="X13" s="58"/>
      <c r="Y13" s="58"/>
      <c r="Z13" s="58"/>
      <c r="AA13" s="58"/>
      <c r="AB13" s="58"/>
      <c r="AC13" s="58"/>
      <c r="AD13" s="58"/>
      <c r="AE13" s="58"/>
      <c r="AF13" s="58"/>
      <c r="AG13" s="58"/>
      <c r="AH13" s="56"/>
      <c r="AI13" s="37">
        <f>SUM(D13:AH13)</f>
        <v>0</v>
      </c>
      <c r="AJ13" s="193"/>
      <c r="AK13" s="194"/>
      <c r="AL13" s="194"/>
      <c r="AM13" s="194"/>
      <c r="AN13" s="194"/>
      <c r="AO13" s="194"/>
      <c r="AP13" s="195"/>
    </row>
    <row r="14" spans="1:44" ht="20.45" customHeight="1" x14ac:dyDescent="0.15">
      <c r="A14" s="206"/>
      <c r="B14" s="208" t="s">
        <v>16</v>
      </c>
      <c r="C14" s="23" t="s">
        <v>0</v>
      </c>
      <c r="D14" s="81">
        <v>1</v>
      </c>
      <c r="E14" s="43">
        <v>2</v>
      </c>
      <c r="F14" s="60" t="s">
        <v>17</v>
      </c>
      <c r="G14" s="60" t="s">
        <v>18</v>
      </c>
      <c r="H14" s="60" t="s">
        <v>19</v>
      </c>
      <c r="I14" s="60" t="s">
        <v>99</v>
      </c>
      <c r="J14" s="77">
        <v>7</v>
      </c>
      <c r="K14" s="77">
        <v>8</v>
      </c>
      <c r="L14" s="43">
        <v>9</v>
      </c>
      <c r="M14" s="43">
        <v>10</v>
      </c>
      <c r="N14" s="77">
        <v>11</v>
      </c>
      <c r="O14" s="82">
        <v>12</v>
      </c>
      <c r="P14" s="77">
        <v>13</v>
      </c>
      <c r="Q14" s="77">
        <v>14</v>
      </c>
      <c r="R14" s="77">
        <v>15</v>
      </c>
      <c r="S14" s="43">
        <v>16</v>
      </c>
      <c r="T14" s="43">
        <v>17</v>
      </c>
      <c r="U14" s="77">
        <v>18</v>
      </c>
      <c r="V14" s="77">
        <v>19</v>
      </c>
      <c r="W14" s="77">
        <v>20</v>
      </c>
      <c r="X14" s="77">
        <v>21</v>
      </c>
      <c r="Y14" s="77">
        <v>22</v>
      </c>
      <c r="Z14" s="43">
        <v>23</v>
      </c>
      <c r="AA14" s="43">
        <v>24</v>
      </c>
      <c r="AB14" s="83">
        <v>25</v>
      </c>
      <c r="AC14" s="85">
        <v>26</v>
      </c>
      <c r="AD14" s="85">
        <v>27</v>
      </c>
      <c r="AE14" s="85">
        <v>28</v>
      </c>
      <c r="AF14" s="85">
        <v>29</v>
      </c>
      <c r="AG14" s="43">
        <v>30</v>
      </c>
      <c r="AH14" s="43">
        <v>31</v>
      </c>
      <c r="AI14" s="211" t="s">
        <v>41</v>
      </c>
      <c r="AJ14" s="196" t="s">
        <v>116</v>
      </c>
      <c r="AK14" s="197"/>
      <c r="AL14" s="197"/>
      <c r="AM14" s="197"/>
      <c r="AN14" s="197"/>
      <c r="AO14" s="197"/>
      <c r="AP14" s="198"/>
    </row>
    <row r="15" spans="1:44" ht="19.7" customHeight="1" x14ac:dyDescent="0.15">
      <c r="A15" s="206"/>
      <c r="B15" s="209"/>
      <c r="C15" s="24" t="s">
        <v>2</v>
      </c>
      <c r="D15" s="80" t="s">
        <v>3</v>
      </c>
      <c r="E15" s="50" t="s">
        <v>4</v>
      </c>
      <c r="F15" s="51" t="s">
        <v>9</v>
      </c>
      <c r="G15" s="51" t="s">
        <v>10</v>
      </c>
      <c r="H15" s="51" t="s">
        <v>11</v>
      </c>
      <c r="I15" s="51" t="s">
        <v>12</v>
      </c>
      <c r="J15" s="80" t="s">
        <v>13</v>
      </c>
      <c r="K15" s="80" t="s">
        <v>14</v>
      </c>
      <c r="L15" s="50" t="s">
        <v>15</v>
      </c>
      <c r="M15" s="51" t="s">
        <v>9</v>
      </c>
      <c r="N15" s="80" t="s">
        <v>10</v>
      </c>
      <c r="O15" s="80" t="s">
        <v>11</v>
      </c>
      <c r="P15" s="80" t="s">
        <v>12</v>
      </c>
      <c r="Q15" s="80" t="s">
        <v>13</v>
      </c>
      <c r="R15" s="80" t="s">
        <v>14</v>
      </c>
      <c r="S15" s="50" t="s">
        <v>15</v>
      </c>
      <c r="T15" s="51" t="s">
        <v>9</v>
      </c>
      <c r="U15" s="80" t="s">
        <v>10</v>
      </c>
      <c r="V15" s="80" t="s">
        <v>11</v>
      </c>
      <c r="W15" s="80" t="s">
        <v>12</v>
      </c>
      <c r="X15" s="80" t="s">
        <v>98</v>
      </c>
      <c r="Y15" s="80" t="s">
        <v>14</v>
      </c>
      <c r="Z15" s="50" t="s">
        <v>15</v>
      </c>
      <c r="AA15" s="51" t="s">
        <v>9</v>
      </c>
      <c r="AB15" s="84" t="s">
        <v>10</v>
      </c>
      <c r="AC15" s="86" t="s">
        <v>11</v>
      </c>
      <c r="AD15" s="86" t="s">
        <v>12</v>
      </c>
      <c r="AE15" s="86" t="s">
        <v>8</v>
      </c>
      <c r="AF15" s="86" t="s">
        <v>3</v>
      </c>
      <c r="AG15" s="49" t="s">
        <v>103</v>
      </c>
      <c r="AH15" s="45" t="s">
        <v>9</v>
      </c>
      <c r="AI15" s="212"/>
      <c r="AJ15" s="199"/>
      <c r="AK15" s="200"/>
      <c r="AL15" s="200"/>
      <c r="AM15" s="200"/>
      <c r="AN15" s="200"/>
      <c r="AO15" s="200"/>
      <c r="AP15" s="201"/>
    </row>
    <row r="16" spans="1:44" ht="41.1" customHeight="1" thickBot="1" x14ac:dyDescent="0.2">
      <c r="A16" s="206"/>
      <c r="B16" s="210"/>
      <c r="C16" s="27" t="s">
        <v>39</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38">
        <f>SUM(D16:AH16)</f>
        <v>0</v>
      </c>
      <c r="AJ16" s="202"/>
      <c r="AK16" s="203"/>
      <c r="AL16" s="203"/>
      <c r="AM16" s="203"/>
      <c r="AN16" s="203"/>
      <c r="AO16" s="203"/>
      <c r="AP16" s="204"/>
    </row>
    <row r="17" spans="1:42" ht="25.35" customHeight="1" x14ac:dyDescent="0.15">
      <c r="A17" s="206"/>
      <c r="B17" s="208" t="s">
        <v>32</v>
      </c>
      <c r="C17" s="23" t="s">
        <v>0</v>
      </c>
      <c r="D17" s="87">
        <v>1</v>
      </c>
      <c r="E17" s="85">
        <v>2</v>
      </c>
      <c r="F17" s="85">
        <v>3</v>
      </c>
      <c r="G17" s="85">
        <v>4</v>
      </c>
      <c r="H17" s="85">
        <v>5</v>
      </c>
      <c r="I17" s="43">
        <v>6</v>
      </c>
      <c r="J17" s="43">
        <v>7</v>
      </c>
      <c r="K17" s="85">
        <v>8</v>
      </c>
      <c r="L17" s="85">
        <v>9</v>
      </c>
      <c r="M17" s="85">
        <v>10</v>
      </c>
      <c r="N17" s="85">
        <v>11</v>
      </c>
      <c r="O17" s="89">
        <v>12</v>
      </c>
      <c r="P17" s="43">
        <v>13</v>
      </c>
      <c r="Q17" s="43">
        <v>14</v>
      </c>
      <c r="R17" s="85">
        <v>15</v>
      </c>
      <c r="S17" s="85">
        <v>16</v>
      </c>
      <c r="T17" s="85">
        <v>17</v>
      </c>
      <c r="U17" s="85">
        <v>18</v>
      </c>
      <c r="V17" s="85">
        <v>19</v>
      </c>
      <c r="W17" s="43">
        <v>20</v>
      </c>
      <c r="X17" s="43">
        <v>21</v>
      </c>
      <c r="Y17" s="85">
        <v>22</v>
      </c>
      <c r="Z17" s="85">
        <v>23</v>
      </c>
      <c r="AA17" s="85">
        <v>24</v>
      </c>
      <c r="AB17" s="85">
        <v>25</v>
      </c>
      <c r="AC17" s="85">
        <v>26</v>
      </c>
      <c r="AD17" s="43">
        <v>27</v>
      </c>
      <c r="AE17" s="43">
        <v>28</v>
      </c>
      <c r="AF17" s="85">
        <v>29</v>
      </c>
      <c r="AG17" s="83">
        <v>30</v>
      </c>
      <c r="AH17" s="53"/>
      <c r="AI17" s="211" t="s">
        <v>42</v>
      </c>
      <c r="AJ17" s="178" t="s">
        <v>117</v>
      </c>
      <c r="AK17" s="179"/>
      <c r="AL17" s="179"/>
      <c r="AM17" s="179"/>
      <c r="AN17" s="179"/>
      <c r="AO17" s="179"/>
      <c r="AP17" s="180"/>
    </row>
    <row r="18" spans="1:42" ht="18.600000000000001" customHeight="1" x14ac:dyDescent="0.15">
      <c r="A18" s="206"/>
      <c r="B18" s="209"/>
      <c r="C18" s="24" t="s">
        <v>2</v>
      </c>
      <c r="D18" s="88" t="s">
        <v>5</v>
      </c>
      <c r="E18" s="88" t="s">
        <v>6</v>
      </c>
      <c r="F18" s="88" t="s">
        <v>7</v>
      </c>
      <c r="G18" s="88" t="s">
        <v>8</v>
      </c>
      <c r="H18" s="88" t="s">
        <v>3</v>
      </c>
      <c r="I18" s="44" t="s">
        <v>4</v>
      </c>
      <c r="J18" s="45" t="s">
        <v>9</v>
      </c>
      <c r="K18" s="88" t="s">
        <v>10</v>
      </c>
      <c r="L18" s="88" t="s">
        <v>11</v>
      </c>
      <c r="M18" s="88" t="s">
        <v>12</v>
      </c>
      <c r="N18" s="88" t="s">
        <v>13</v>
      </c>
      <c r="O18" s="88" t="s">
        <v>14</v>
      </c>
      <c r="P18" s="44" t="s">
        <v>4</v>
      </c>
      <c r="Q18" s="45" t="s">
        <v>9</v>
      </c>
      <c r="R18" s="88" t="s">
        <v>10</v>
      </c>
      <c r="S18" s="88" t="s">
        <v>11</v>
      </c>
      <c r="T18" s="88" t="s">
        <v>12</v>
      </c>
      <c r="U18" s="88" t="s">
        <v>13</v>
      </c>
      <c r="V18" s="88" t="s">
        <v>14</v>
      </c>
      <c r="W18" s="44" t="s">
        <v>4</v>
      </c>
      <c r="X18" s="45" t="s">
        <v>9</v>
      </c>
      <c r="Y18" s="88" t="s">
        <v>10</v>
      </c>
      <c r="Z18" s="88" t="s">
        <v>11</v>
      </c>
      <c r="AA18" s="88" t="s">
        <v>12</v>
      </c>
      <c r="AB18" s="88" t="s">
        <v>13</v>
      </c>
      <c r="AC18" s="88" t="s">
        <v>14</v>
      </c>
      <c r="AD18" s="44" t="s">
        <v>4</v>
      </c>
      <c r="AE18" s="45" t="s">
        <v>9</v>
      </c>
      <c r="AF18" s="90" t="s">
        <v>104</v>
      </c>
      <c r="AG18" s="91" t="s">
        <v>6</v>
      </c>
      <c r="AH18" s="59"/>
      <c r="AI18" s="212"/>
      <c r="AJ18" s="181"/>
      <c r="AK18" s="182"/>
      <c r="AL18" s="182"/>
      <c r="AM18" s="182"/>
      <c r="AN18" s="182"/>
      <c r="AO18" s="182"/>
      <c r="AP18" s="183"/>
    </row>
    <row r="19" spans="1:42" ht="41.45" customHeight="1" thickBot="1" x14ac:dyDescent="0.2">
      <c r="A19" s="206"/>
      <c r="B19" s="210"/>
      <c r="C19" s="27" t="s">
        <v>39</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6"/>
      <c r="AI19" s="38">
        <f>SUM(D19:AH19)</f>
        <v>0</v>
      </c>
      <c r="AJ19" s="184"/>
      <c r="AK19" s="185"/>
      <c r="AL19" s="185"/>
      <c r="AM19" s="185"/>
      <c r="AN19" s="185"/>
      <c r="AO19" s="185"/>
      <c r="AP19" s="186"/>
    </row>
    <row r="20" spans="1:42" ht="22.35" customHeight="1" x14ac:dyDescent="0.15">
      <c r="A20" s="206"/>
      <c r="B20" s="208" t="s">
        <v>33</v>
      </c>
      <c r="C20" s="23" t="s">
        <v>0</v>
      </c>
      <c r="D20" s="92">
        <v>1</v>
      </c>
      <c r="E20" s="93">
        <v>2</v>
      </c>
      <c r="F20" s="93">
        <v>3</v>
      </c>
      <c r="G20" s="43">
        <v>4</v>
      </c>
      <c r="H20" s="43">
        <v>5</v>
      </c>
      <c r="I20" s="93">
        <v>6</v>
      </c>
      <c r="J20" s="93">
        <v>7</v>
      </c>
      <c r="K20" s="93">
        <v>8</v>
      </c>
      <c r="L20" s="93">
        <v>9</v>
      </c>
      <c r="M20" s="93">
        <v>10</v>
      </c>
      <c r="N20" s="43">
        <v>11</v>
      </c>
      <c r="O20" s="46">
        <v>12</v>
      </c>
      <c r="P20" s="93">
        <v>13</v>
      </c>
      <c r="Q20" s="93">
        <v>14</v>
      </c>
      <c r="R20" s="93">
        <v>15</v>
      </c>
      <c r="S20" s="93">
        <v>16</v>
      </c>
      <c r="T20" s="93">
        <v>17</v>
      </c>
      <c r="U20" s="43">
        <v>18</v>
      </c>
      <c r="V20" s="43">
        <v>19</v>
      </c>
      <c r="W20" s="60" t="s">
        <v>113</v>
      </c>
      <c r="X20" s="93">
        <v>21</v>
      </c>
      <c r="Y20" s="93">
        <v>22</v>
      </c>
      <c r="Z20" s="93">
        <v>23</v>
      </c>
      <c r="AA20" s="93">
        <v>24</v>
      </c>
      <c r="AB20" s="43">
        <v>25</v>
      </c>
      <c r="AC20" s="43">
        <v>26</v>
      </c>
      <c r="AD20" s="93">
        <v>27</v>
      </c>
      <c r="AE20" s="93">
        <v>28</v>
      </c>
      <c r="AF20" s="93">
        <v>29</v>
      </c>
      <c r="AG20" s="93">
        <v>30</v>
      </c>
      <c r="AH20" s="93">
        <v>31</v>
      </c>
      <c r="AI20" s="213" t="s">
        <v>43</v>
      </c>
      <c r="AJ20" s="187" t="s">
        <v>125</v>
      </c>
      <c r="AK20" s="179"/>
      <c r="AL20" s="179"/>
      <c r="AM20" s="179"/>
      <c r="AN20" s="179"/>
      <c r="AO20" s="179"/>
      <c r="AP20" s="180"/>
    </row>
    <row r="21" spans="1:42" ht="22.35" customHeight="1" x14ac:dyDescent="0.15">
      <c r="A21" s="206"/>
      <c r="B21" s="209"/>
      <c r="C21" s="24" t="s">
        <v>2</v>
      </c>
      <c r="D21" s="91" t="s">
        <v>12</v>
      </c>
      <c r="E21" s="94" t="s">
        <v>13</v>
      </c>
      <c r="F21" s="94" t="s">
        <v>3</v>
      </c>
      <c r="G21" s="44" t="s">
        <v>4</v>
      </c>
      <c r="H21" s="45" t="s">
        <v>9</v>
      </c>
      <c r="I21" s="94" t="s">
        <v>10</v>
      </c>
      <c r="J21" s="94" t="s">
        <v>11</v>
      </c>
      <c r="K21" s="94" t="s">
        <v>12</v>
      </c>
      <c r="L21" s="94" t="s">
        <v>13</v>
      </c>
      <c r="M21" s="94" t="s">
        <v>14</v>
      </c>
      <c r="N21" s="44" t="s">
        <v>15</v>
      </c>
      <c r="O21" s="45" t="s">
        <v>9</v>
      </c>
      <c r="P21" s="94" t="s">
        <v>10</v>
      </c>
      <c r="Q21" s="94" t="s">
        <v>11</v>
      </c>
      <c r="R21" s="94" t="s">
        <v>12</v>
      </c>
      <c r="S21" s="94" t="s">
        <v>13</v>
      </c>
      <c r="T21" s="94" t="s">
        <v>14</v>
      </c>
      <c r="U21" s="44" t="s">
        <v>15</v>
      </c>
      <c r="V21" s="48" t="s">
        <v>9</v>
      </c>
      <c r="W21" s="66" t="s">
        <v>96</v>
      </c>
      <c r="X21" s="94" t="s">
        <v>11</v>
      </c>
      <c r="Y21" s="94" t="s">
        <v>12</v>
      </c>
      <c r="Z21" s="94" t="s">
        <v>13</v>
      </c>
      <c r="AA21" s="94" t="s">
        <v>14</v>
      </c>
      <c r="AB21" s="44" t="s">
        <v>15</v>
      </c>
      <c r="AC21" s="45" t="s">
        <v>9</v>
      </c>
      <c r="AD21" s="95" t="s">
        <v>96</v>
      </c>
      <c r="AE21" s="94" t="s">
        <v>11</v>
      </c>
      <c r="AF21" s="94" t="s">
        <v>12</v>
      </c>
      <c r="AG21" s="94" t="s">
        <v>13</v>
      </c>
      <c r="AH21" s="94" t="s">
        <v>14</v>
      </c>
      <c r="AI21" s="214"/>
      <c r="AJ21" s="181"/>
      <c r="AK21" s="182"/>
      <c r="AL21" s="182"/>
      <c r="AM21" s="182"/>
      <c r="AN21" s="182"/>
      <c r="AO21" s="182"/>
      <c r="AP21" s="183"/>
    </row>
    <row r="22" spans="1:42" ht="42" customHeight="1" thickBot="1" x14ac:dyDescent="0.2">
      <c r="A22" s="206"/>
      <c r="B22" s="210"/>
      <c r="C22" s="27" t="s">
        <v>39</v>
      </c>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38">
        <f>SUM(D22:AH22)</f>
        <v>0</v>
      </c>
      <c r="AJ22" s="184"/>
      <c r="AK22" s="185"/>
      <c r="AL22" s="185"/>
      <c r="AM22" s="185"/>
      <c r="AN22" s="185"/>
      <c r="AO22" s="185"/>
      <c r="AP22" s="186"/>
    </row>
    <row r="23" spans="1:42" ht="22.35" customHeight="1" x14ac:dyDescent="0.15">
      <c r="A23" s="206"/>
      <c r="B23" s="208" t="s">
        <v>34</v>
      </c>
      <c r="C23" s="23" t="s">
        <v>0</v>
      </c>
      <c r="D23" s="47">
        <v>1</v>
      </c>
      <c r="E23" s="43">
        <v>2</v>
      </c>
      <c r="F23" s="93">
        <v>3</v>
      </c>
      <c r="G23" s="93">
        <v>4</v>
      </c>
      <c r="H23" s="93">
        <v>5</v>
      </c>
      <c r="I23" s="93">
        <v>6</v>
      </c>
      <c r="J23" s="83">
        <v>7</v>
      </c>
      <c r="K23" s="43">
        <v>8</v>
      </c>
      <c r="L23" s="43">
        <v>9</v>
      </c>
      <c r="M23" s="11">
        <v>10</v>
      </c>
      <c r="N23" s="60" t="s">
        <v>24</v>
      </c>
      <c r="O23" s="76">
        <v>12</v>
      </c>
      <c r="P23" s="11">
        <v>13</v>
      </c>
      <c r="Q23" s="11">
        <v>14</v>
      </c>
      <c r="R23" s="43">
        <v>15</v>
      </c>
      <c r="S23" s="43">
        <v>16</v>
      </c>
      <c r="T23" s="11">
        <v>17</v>
      </c>
      <c r="U23" s="11">
        <v>18</v>
      </c>
      <c r="V23" s="11">
        <v>19</v>
      </c>
      <c r="W23" s="11">
        <v>20</v>
      </c>
      <c r="X23" s="11">
        <v>21</v>
      </c>
      <c r="Y23" s="43">
        <v>22</v>
      </c>
      <c r="Z23" s="43">
        <v>23</v>
      </c>
      <c r="AA23" s="11">
        <v>24</v>
      </c>
      <c r="AB23" s="11">
        <v>25</v>
      </c>
      <c r="AC23" s="11">
        <v>26</v>
      </c>
      <c r="AD23" s="11">
        <v>27</v>
      </c>
      <c r="AE23" s="11">
        <v>28</v>
      </c>
      <c r="AF23" s="43">
        <v>29</v>
      </c>
      <c r="AG23" s="43">
        <v>30</v>
      </c>
      <c r="AH23" s="11">
        <v>31</v>
      </c>
      <c r="AI23" s="211" t="s">
        <v>44</v>
      </c>
      <c r="AJ23" s="187" t="s">
        <v>120</v>
      </c>
      <c r="AK23" s="188"/>
      <c r="AL23" s="188"/>
      <c r="AM23" s="188"/>
      <c r="AN23" s="188"/>
      <c r="AO23" s="188"/>
      <c r="AP23" s="189"/>
    </row>
    <row r="24" spans="1:42" ht="18.600000000000001" customHeight="1" x14ac:dyDescent="0.15">
      <c r="A24" s="206"/>
      <c r="B24" s="209"/>
      <c r="C24" s="24" t="s">
        <v>2</v>
      </c>
      <c r="D24" s="44" t="s">
        <v>15</v>
      </c>
      <c r="E24" s="45" t="s">
        <v>9</v>
      </c>
      <c r="F24" s="94" t="s">
        <v>10</v>
      </c>
      <c r="G24" s="94" t="s">
        <v>11</v>
      </c>
      <c r="H24" s="94" t="s">
        <v>12</v>
      </c>
      <c r="I24" s="94" t="s">
        <v>13</v>
      </c>
      <c r="J24" s="91" t="s">
        <v>3</v>
      </c>
      <c r="K24" s="44" t="s">
        <v>15</v>
      </c>
      <c r="L24" s="45" t="s">
        <v>9</v>
      </c>
      <c r="M24" s="12" t="s">
        <v>10</v>
      </c>
      <c r="N24" s="45" t="s">
        <v>11</v>
      </c>
      <c r="O24" s="12" t="s">
        <v>12</v>
      </c>
      <c r="P24" s="12" t="s">
        <v>13</v>
      </c>
      <c r="Q24" s="12" t="s">
        <v>14</v>
      </c>
      <c r="R24" s="44" t="s">
        <v>15</v>
      </c>
      <c r="S24" s="45" t="s">
        <v>9</v>
      </c>
      <c r="T24" s="12" t="s">
        <v>10</v>
      </c>
      <c r="U24" s="12" t="s">
        <v>20</v>
      </c>
      <c r="V24" s="12" t="s">
        <v>12</v>
      </c>
      <c r="W24" s="12" t="s">
        <v>13</v>
      </c>
      <c r="X24" s="12" t="s">
        <v>14</v>
      </c>
      <c r="Y24" s="44" t="s">
        <v>15</v>
      </c>
      <c r="Z24" s="45" t="s">
        <v>9</v>
      </c>
      <c r="AA24" s="67" t="s">
        <v>10</v>
      </c>
      <c r="AB24" s="67" t="s">
        <v>11</v>
      </c>
      <c r="AC24" s="67" t="s">
        <v>12</v>
      </c>
      <c r="AD24" s="68" t="s">
        <v>8</v>
      </c>
      <c r="AE24" s="12" t="s">
        <v>14</v>
      </c>
      <c r="AF24" s="44" t="s">
        <v>15</v>
      </c>
      <c r="AG24" s="45" t="s">
        <v>9</v>
      </c>
      <c r="AH24" s="12" t="s">
        <v>10</v>
      </c>
      <c r="AI24" s="212"/>
      <c r="AJ24" s="190"/>
      <c r="AK24" s="191"/>
      <c r="AL24" s="191"/>
      <c r="AM24" s="191"/>
      <c r="AN24" s="191"/>
      <c r="AO24" s="191"/>
      <c r="AP24" s="192"/>
    </row>
    <row r="25" spans="1:42" ht="42" customHeight="1" thickBot="1" x14ac:dyDescent="0.2">
      <c r="A25" s="206"/>
      <c r="B25" s="210"/>
      <c r="C25" s="27" t="s">
        <v>39</v>
      </c>
      <c r="D25" s="58"/>
      <c r="E25" s="58"/>
      <c r="F25" s="58"/>
      <c r="G25" s="58"/>
      <c r="H25" s="58"/>
      <c r="I25" s="58"/>
      <c r="J25" s="58"/>
      <c r="K25" s="58"/>
      <c r="L25" s="72"/>
      <c r="M25" s="74"/>
      <c r="N25" s="74"/>
      <c r="O25" s="74"/>
      <c r="P25" s="74"/>
      <c r="Q25" s="100"/>
      <c r="R25" s="58"/>
      <c r="S25" s="72"/>
      <c r="T25" s="58"/>
      <c r="U25" s="58"/>
      <c r="V25" s="58"/>
      <c r="W25" s="58"/>
      <c r="X25" s="58"/>
      <c r="Y25" s="58"/>
      <c r="Z25" s="58"/>
      <c r="AA25" s="58"/>
      <c r="AB25" s="58"/>
      <c r="AC25" s="58"/>
      <c r="AD25" s="58"/>
      <c r="AE25" s="58"/>
      <c r="AF25" s="58"/>
      <c r="AG25" s="58"/>
      <c r="AH25" s="58"/>
      <c r="AI25" s="39">
        <f>SUM(D25:AH25)</f>
        <v>0</v>
      </c>
      <c r="AJ25" s="193"/>
      <c r="AK25" s="194"/>
      <c r="AL25" s="194"/>
      <c r="AM25" s="194"/>
      <c r="AN25" s="194"/>
      <c r="AO25" s="194"/>
      <c r="AP25" s="195"/>
    </row>
    <row r="26" spans="1:42" ht="22.35" customHeight="1" x14ac:dyDescent="0.15">
      <c r="A26" s="206"/>
      <c r="B26" s="208" t="s">
        <v>35</v>
      </c>
      <c r="C26" s="23" t="s">
        <v>0</v>
      </c>
      <c r="D26" s="10">
        <v>1</v>
      </c>
      <c r="E26" s="11">
        <v>2</v>
      </c>
      <c r="F26" s="11">
        <v>3</v>
      </c>
      <c r="G26" s="11">
        <v>4</v>
      </c>
      <c r="H26" s="43">
        <v>5</v>
      </c>
      <c r="I26" s="43">
        <v>6</v>
      </c>
      <c r="J26" s="11">
        <v>7</v>
      </c>
      <c r="K26" s="11">
        <v>8</v>
      </c>
      <c r="L26" s="11">
        <v>9</v>
      </c>
      <c r="M26" s="11">
        <v>10</v>
      </c>
      <c r="N26" s="11">
        <v>11</v>
      </c>
      <c r="O26" s="46">
        <v>12</v>
      </c>
      <c r="P26" s="43">
        <v>13</v>
      </c>
      <c r="Q26" s="43">
        <v>14</v>
      </c>
      <c r="R26" s="11">
        <v>15</v>
      </c>
      <c r="S26" s="11">
        <v>16</v>
      </c>
      <c r="T26" s="11">
        <v>17</v>
      </c>
      <c r="U26" s="11">
        <v>18</v>
      </c>
      <c r="V26" s="43">
        <v>19</v>
      </c>
      <c r="W26" s="43">
        <v>20</v>
      </c>
      <c r="X26" s="60" t="s">
        <v>105</v>
      </c>
      <c r="Y26" s="60" t="s">
        <v>114</v>
      </c>
      <c r="Z26" s="60" t="s">
        <v>106</v>
      </c>
      <c r="AA26" s="11">
        <v>24</v>
      </c>
      <c r="AB26" s="98">
        <v>25</v>
      </c>
      <c r="AC26" s="43">
        <v>26</v>
      </c>
      <c r="AD26" s="43">
        <v>27</v>
      </c>
      <c r="AE26" s="11">
        <v>28</v>
      </c>
      <c r="AF26" s="11">
        <v>29</v>
      </c>
      <c r="AG26" s="98">
        <v>30</v>
      </c>
      <c r="AH26" s="69"/>
      <c r="AI26" s="211" t="s">
        <v>45</v>
      </c>
      <c r="AJ26" s="187" t="s">
        <v>102</v>
      </c>
      <c r="AK26" s="188"/>
      <c r="AL26" s="188"/>
      <c r="AM26" s="188"/>
      <c r="AN26" s="188"/>
      <c r="AO26" s="188"/>
      <c r="AP26" s="189"/>
    </row>
    <row r="27" spans="1:42" ht="18.600000000000001" customHeight="1" x14ac:dyDescent="0.15">
      <c r="A27" s="206"/>
      <c r="B27" s="209"/>
      <c r="C27" s="24" t="s">
        <v>2</v>
      </c>
      <c r="D27" s="12" t="s">
        <v>20</v>
      </c>
      <c r="E27" s="12" t="s">
        <v>12</v>
      </c>
      <c r="F27" s="12" t="s">
        <v>13</v>
      </c>
      <c r="G27" s="12" t="s">
        <v>14</v>
      </c>
      <c r="H27" s="44" t="s">
        <v>15</v>
      </c>
      <c r="I27" s="45" t="s">
        <v>9</v>
      </c>
      <c r="J27" s="67" t="s">
        <v>10</v>
      </c>
      <c r="K27" s="67" t="s">
        <v>11</v>
      </c>
      <c r="L27" s="67" t="s">
        <v>12</v>
      </c>
      <c r="M27" s="12" t="s">
        <v>13</v>
      </c>
      <c r="N27" s="12" t="s">
        <v>14</v>
      </c>
      <c r="O27" s="44" t="s">
        <v>15</v>
      </c>
      <c r="P27" s="45" t="s">
        <v>9</v>
      </c>
      <c r="Q27" s="45" t="s">
        <v>10</v>
      </c>
      <c r="R27" s="12" t="s">
        <v>20</v>
      </c>
      <c r="S27" s="12" t="s">
        <v>12</v>
      </c>
      <c r="T27" s="12" t="s">
        <v>13</v>
      </c>
      <c r="U27" s="12" t="s">
        <v>14</v>
      </c>
      <c r="V27" s="44" t="s">
        <v>15</v>
      </c>
      <c r="W27" s="45" t="s">
        <v>9</v>
      </c>
      <c r="X27" s="52" t="s">
        <v>10</v>
      </c>
      <c r="Y27" s="52" t="s">
        <v>11</v>
      </c>
      <c r="Z27" s="52" t="s">
        <v>12</v>
      </c>
      <c r="AA27" s="67" t="s">
        <v>13</v>
      </c>
      <c r="AB27" s="99" t="s">
        <v>14</v>
      </c>
      <c r="AC27" s="44" t="s">
        <v>15</v>
      </c>
      <c r="AD27" s="45" t="s">
        <v>9</v>
      </c>
      <c r="AE27" s="67" t="s">
        <v>10</v>
      </c>
      <c r="AF27" s="67" t="s">
        <v>107</v>
      </c>
      <c r="AG27" s="97" t="s">
        <v>12</v>
      </c>
      <c r="AH27" s="70"/>
      <c r="AI27" s="212"/>
      <c r="AJ27" s="190"/>
      <c r="AK27" s="191"/>
      <c r="AL27" s="191"/>
      <c r="AM27" s="191"/>
      <c r="AN27" s="191"/>
      <c r="AO27" s="191"/>
      <c r="AP27" s="192"/>
    </row>
    <row r="28" spans="1:42" ht="41.45" customHeight="1" thickBot="1" x14ac:dyDescent="0.2">
      <c r="A28" s="207"/>
      <c r="B28" s="210"/>
      <c r="C28" s="27" t="s">
        <v>39</v>
      </c>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6"/>
      <c r="AI28" s="40">
        <f>SUM(D28:AH28)</f>
        <v>0</v>
      </c>
      <c r="AJ28" s="193"/>
      <c r="AK28" s="194"/>
      <c r="AL28" s="194"/>
      <c r="AM28" s="194"/>
      <c r="AN28" s="194"/>
      <c r="AO28" s="194"/>
      <c r="AP28" s="195"/>
    </row>
    <row r="29" spans="1:42" ht="22.35" customHeight="1" x14ac:dyDescent="0.15">
      <c r="A29" s="215" t="s">
        <v>28</v>
      </c>
      <c r="B29" s="218" t="s">
        <v>30</v>
      </c>
      <c r="C29" s="23" t="s">
        <v>0</v>
      </c>
      <c r="D29" s="81">
        <v>1</v>
      </c>
      <c r="E29" s="77">
        <v>2</v>
      </c>
      <c r="F29" s="43">
        <v>3</v>
      </c>
      <c r="G29" s="43">
        <v>4</v>
      </c>
      <c r="H29" s="77">
        <v>5</v>
      </c>
      <c r="I29" s="77">
        <v>6</v>
      </c>
      <c r="J29" s="77">
        <v>7</v>
      </c>
      <c r="K29" s="77">
        <v>8</v>
      </c>
      <c r="L29" s="77">
        <v>9</v>
      </c>
      <c r="M29" s="43">
        <v>10</v>
      </c>
      <c r="N29" s="43">
        <v>11</v>
      </c>
      <c r="O29" s="60" t="s">
        <v>108</v>
      </c>
      <c r="P29" s="77">
        <v>13</v>
      </c>
      <c r="Q29" s="77">
        <v>14</v>
      </c>
      <c r="R29" s="77">
        <v>15</v>
      </c>
      <c r="S29" s="77">
        <v>16</v>
      </c>
      <c r="T29" s="43">
        <v>17</v>
      </c>
      <c r="U29" s="43">
        <v>18</v>
      </c>
      <c r="V29" s="77">
        <v>19</v>
      </c>
      <c r="W29" s="77">
        <v>20</v>
      </c>
      <c r="X29" s="77">
        <v>21</v>
      </c>
      <c r="Y29" s="77">
        <v>22</v>
      </c>
      <c r="Z29" s="77">
        <v>23</v>
      </c>
      <c r="AA29" s="43">
        <v>24</v>
      </c>
      <c r="AB29" s="43">
        <v>25</v>
      </c>
      <c r="AC29" s="77">
        <v>26</v>
      </c>
      <c r="AD29" s="77">
        <v>27</v>
      </c>
      <c r="AE29" s="77">
        <v>28</v>
      </c>
      <c r="AF29" s="77">
        <v>29</v>
      </c>
      <c r="AG29" s="11">
        <v>30</v>
      </c>
      <c r="AH29" s="43">
        <v>31</v>
      </c>
      <c r="AI29" s="211" t="s">
        <v>46</v>
      </c>
      <c r="AJ29" s="187" t="s">
        <v>126</v>
      </c>
      <c r="AK29" s="188"/>
      <c r="AL29" s="188"/>
      <c r="AM29" s="188"/>
      <c r="AN29" s="188"/>
      <c r="AO29" s="188"/>
      <c r="AP29" s="189"/>
    </row>
    <row r="30" spans="1:42" ht="18.600000000000001" customHeight="1" x14ac:dyDescent="0.15">
      <c r="A30" s="216"/>
      <c r="B30" s="219"/>
      <c r="C30" s="24" t="s">
        <v>2</v>
      </c>
      <c r="D30" s="78" t="s">
        <v>13</v>
      </c>
      <c r="E30" s="78" t="s">
        <v>14</v>
      </c>
      <c r="F30" s="44" t="s">
        <v>15</v>
      </c>
      <c r="G30" s="45" t="s">
        <v>9</v>
      </c>
      <c r="H30" s="78" t="s">
        <v>10</v>
      </c>
      <c r="I30" s="78" t="s">
        <v>11</v>
      </c>
      <c r="J30" s="78" t="s">
        <v>12</v>
      </c>
      <c r="K30" s="78" t="s">
        <v>13</v>
      </c>
      <c r="L30" s="78" t="s">
        <v>14</v>
      </c>
      <c r="M30" s="44" t="s">
        <v>15</v>
      </c>
      <c r="N30" s="45" t="s">
        <v>9</v>
      </c>
      <c r="O30" s="45" t="s">
        <v>10</v>
      </c>
      <c r="P30" s="78" t="s">
        <v>11</v>
      </c>
      <c r="Q30" s="78" t="s">
        <v>12</v>
      </c>
      <c r="R30" s="78" t="s">
        <v>13</v>
      </c>
      <c r="S30" s="78" t="s">
        <v>14</v>
      </c>
      <c r="T30" s="44" t="s">
        <v>15</v>
      </c>
      <c r="U30" s="45" t="s">
        <v>9</v>
      </c>
      <c r="V30" s="78" t="s">
        <v>10</v>
      </c>
      <c r="W30" s="78" t="s">
        <v>11</v>
      </c>
      <c r="X30" s="78" t="s">
        <v>12</v>
      </c>
      <c r="Y30" s="78" t="s">
        <v>13</v>
      </c>
      <c r="Z30" s="78" t="s">
        <v>14</v>
      </c>
      <c r="AA30" s="44" t="s">
        <v>15</v>
      </c>
      <c r="AB30" s="45" t="s">
        <v>9</v>
      </c>
      <c r="AC30" s="78" t="s">
        <v>10</v>
      </c>
      <c r="AD30" s="78" t="s">
        <v>11</v>
      </c>
      <c r="AE30" s="78" t="s">
        <v>12</v>
      </c>
      <c r="AF30" s="78" t="s">
        <v>13</v>
      </c>
      <c r="AG30" s="12" t="s">
        <v>14</v>
      </c>
      <c r="AH30" s="44" t="s">
        <v>15</v>
      </c>
      <c r="AI30" s="212"/>
      <c r="AJ30" s="190"/>
      <c r="AK30" s="191"/>
      <c r="AL30" s="191"/>
      <c r="AM30" s="191"/>
      <c r="AN30" s="191"/>
      <c r="AO30" s="191"/>
      <c r="AP30" s="192"/>
    </row>
    <row r="31" spans="1:42" ht="42" customHeight="1" thickBot="1" x14ac:dyDescent="0.2">
      <c r="A31" s="216"/>
      <c r="B31" s="220"/>
      <c r="C31" s="27" t="s">
        <v>39</v>
      </c>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74"/>
      <c r="AH31" s="101"/>
      <c r="AI31" s="37">
        <f>SUM(D31:AH31)</f>
        <v>0</v>
      </c>
      <c r="AJ31" s="193"/>
      <c r="AK31" s="194"/>
      <c r="AL31" s="194"/>
      <c r="AM31" s="194"/>
      <c r="AN31" s="194"/>
      <c r="AO31" s="194"/>
      <c r="AP31" s="195"/>
    </row>
    <row r="32" spans="1:42" ht="20.45" customHeight="1" x14ac:dyDescent="0.15">
      <c r="A32" s="216"/>
      <c r="B32" s="218" t="s">
        <v>29</v>
      </c>
      <c r="C32" s="23" t="s">
        <v>0</v>
      </c>
      <c r="D32" s="47">
        <v>1</v>
      </c>
      <c r="E32" s="11">
        <v>2</v>
      </c>
      <c r="F32" s="60" t="s">
        <v>17</v>
      </c>
      <c r="G32" s="77">
        <v>4</v>
      </c>
      <c r="H32" s="77">
        <v>5</v>
      </c>
      <c r="I32" s="77">
        <v>6</v>
      </c>
      <c r="J32" s="43">
        <v>7</v>
      </c>
      <c r="K32" s="43">
        <v>8</v>
      </c>
      <c r="L32" s="77">
        <v>9</v>
      </c>
      <c r="M32" s="77">
        <v>10</v>
      </c>
      <c r="N32" s="83">
        <v>11</v>
      </c>
      <c r="O32" s="89">
        <v>12</v>
      </c>
      <c r="P32" s="85">
        <v>13</v>
      </c>
      <c r="Q32" s="43">
        <v>14</v>
      </c>
      <c r="R32" s="43">
        <v>15</v>
      </c>
      <c r="S32" s="85">
        <v>16</v>
      </c>
      <c r="T32" s="85">
        <v>17</v>
      </c>
      <c r="U32" s="85">
        <v>18</v>
      </c>
      <c r="V32" s="85">
        <v>19</v>
      </c>
      <c r="W32" s="85">
        <v>20</v>
      </c>
      <c r="X32" s="43">
        <v>21</v>
      </c>
      <c r="Y32" s="43">
        <v>22</v>
      </c>
      <c r="Z32" s="60" t="s">
        <v>106</v>
      </c>
      <c r="AA32" s="85">
        <v>24</v>
      </c>
      <c r="AB32" s="11">
        <v>25</v>
      </c>
      <c r="AC32" s="11">
        <v>26</v>
      </c>
      <c r="AD32" s="64">
        <v>27</v>
      </c>
      <c r="AE32" s="43">
        <v>28</v>
      </c>
      <c r="AF32" s="43">
        <v>29</v>
      </c>
      <c r="AG32" s="85">
        <v>30</v>
      </c>
      <c r="AH32" s="69"/>
      <c r="AI32" s="211" t="s">
        <v>47</v>
      </c>
      <c r="AJ32" s="227" t="s">
        <v>121</v>
      </c>
      <c r="AK32" s="228"/>
      <c r="AL32" s="228"/>
      <c r="AM32" s="228"/>
      <c r="AN32" s="228"/>
      <c r="AO32" s="228"/>
      <c r="AP32" s="229"/>
    </row>
    <row r="33" spans="1:59" ht="21.6" customHeight="1" x14ac:dyDescent="0.15">
      <c r="A33" s="216"/>
      <c r="B33" s="219"/>
      <c r="C33" s="24" t="s">
        <v>2</v>
      </c>
      <c r="D33" s="45" t="s">
        <v>9</v>
      </c>
      <c r="E33" s="12" t="s">
        <v>10</v>
      </c>
      <c r="F33" s="45" t="s">
        <v>11</v>
      </c>
      <c r="G33" s="78" t="s">
        <v>12</v>
      </c>
      <c r="H33" s="78" t="s">
        <v>13</v>
      </c>
      <c r="I33" s="80" t="s">
        <v>97</v>
      </c>
      <c r="J33" s="44" t="s">
        <v>4</v>
      </c>
      <c r="K33" s="45" t="s">
        <v>9</v>
      </c>
      <c r="L33" s="80" t="s">
        <v>10</v>
      </c>
      <c r="M33" s="80" t="s">
        <v>11</v>
      </c>
      <c r="N33" s="84" t="s">
        <v>12</v>
      </c>
      <c r="O33" s="88" t="s">
        <v>13</v>
      </c>
      <c r="P33" s="88" t="s">
        <v>14</v>
      </c>
      <c r="Q33" s="44" t="s">
        <v>4</v>
      </c>
      <c r="R33" s="45" t="s">
        <v>9</v>
      </c>
      <c r="S33" s="88" t="s">
        <v>10</v>
      </c>
      <c r="T33" s="88" t="s">
        <v>11</v>
      </c>
      <c r="U33" s="88" t="s">
        <v>12</v>
      </c>
      <c r="V33" s="88" t="s">
        <v>13</v>
      </c>
      <c r="W33" s="88" t="s">
        <v>14</v>
      </c>
      <c r="X33" s="50" t="s">
        <v>15</v>
      </c>
      <c r="Y33" s="51" t="s">
        <v>9</v>
      </c>
      <c r="Z33" s="51" t="s">
        <v>10</v>
      </c>
      <c r="AA33" s="88" t="s">
        <v>11</v>
      </c>
      <c r="AB33" s="64" t="s">
        <v>12</v>
      </c>
      <c r="AC33" s="64" t="s">
        <v>13</v>
      </c>
      <c r="AD33" s="64" t="s">
        <v>14</v>
      </c>
      <c r="AE33" s="50" t="s">
        <v>15</v>
      </c>
      <c r="AF33" s="51" t="s">
        <v>9</v>
      </c>
      <c r="AG33" s="88" t="s">
        <v>10</v>
      </c>
      <c r="AH33" s="71"/>
      <c r="AI33" s="212"/>
      <c r="AJ33" s="230"/>
      <c r="AK33" s="231"/>
      <c r="AL33" s="231"/>
      <c r="AM33" s="231"/>
      <c r="AN33" s="231"/>
      <c r="AO33" s="231"/>
      <c r="AP33" s="232"/>
    </row>
    <row r="34" spans="1:59" ht="45.6" customHeight="1" thickBot="1" x14ac:dyDescent="0.2">
      <c r="A34" s="216"/>
      <c r="B34" s="220"/>
      <c r="C34" s="27" t="s">
        <v>39</v>
      </c>
      <c r="D34" s="102"/>
      <c r="E34" s="100"/>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6"/>
      <c r="AI34" s="38">
        <f>SUM(D34:AH34)</f>
        <v>0</v>
      </c>
      <c r="AJ34" s="233"/>
      <c r="AK34" s="234"/>
      <c r="AL34" s="234"/>
      <c r="AM34" s="234"/>
      <c r="AN34" s="234"/>
      <c r="AO34" s="234"/>
      <c r="AP34" s="235"/>
    </row>
    <row r="35" spans="1:59" ht="25.35" customHeight="1" x14ac:dyDescent="0.15">
      <c r="A35" s="216"/>
      <c r="B35" s="218" t="s">
        <v>36</v>
      </c>
      <c r="C35" s="23" t="s">
        <v>0</v>
      </c>
      <c r="D35" s="87">
        <v>1</v>
      </c>
      <c r="E35" s="85">
        <v>2</v>
      </c>
      <c r="F35" s="85">
        <v>3</v>
      </c>
      <c r="G35" s="85">
        <v>4</v>
      </c>
      <c r="H35" s="43">
        <v>5</v>
      </c>
      <c r="I35" s="43">
        <v>6</v>
      </c>
      <c r="J35" s="85">
        <v>7</v>
      </c>
      <c r="K35" s="85">
        <v>8</v>
      </c>
      <c r="L35" s="85">
        <v>9</v>
      </c>
      <c r="M35" s="85">
        <v>10</v>
      </c>
      <c r="N35" s="85">
        <v>11</v>
      </c>
      <c r="O35" s="46">
        <v>12</v>
      </c>
      <c r="P35" s="43">
        <v>13</v>
      </c>
      <c r="Q35" s="85">
        <v>14</v>
      </c>
      <c r="R35" s="85">
        <v>15</v>
      </c>
      <c r="S35" s="85">
        <v>16</v>
      </c>
      <c r="T35" s="85">
        <v>17</v>
      </c>
      <c r="U35" s="85">
        <v>18</v>
      </c>
      <c r="V35" s="43">
        <v>19</v>
      </c>
      <c r="W35" s="43">
        <v>20</v>
      </c>
      <c r="X35" s="85">
        <v>21</v>
      </c>
      <c r="Y35" s="85">
        <v>22</v>
      </c>
      <c r="Z35" s="83">
        <v>23</v>
      </c>
      <c r="AA35" s="83">
        <v>24</v>
      </c>
      <c r="AB35" s="11">
        <v>25</v>
      </c>
      <c r="AC35" s="43">
        <v>26</v>
      </c>
      <c r="AD35" s="43">
        <v>27</v>
      </c>
      <c r="AE35" s="11">
        <v>28</v>
      </c>
      <c r="AF35" s="11">
        <v>29</v>
      </c>
      <c r="AG35" s="11">
        <v>30</v>
      </c>
      <c r="AH35" s="43">
        <v>31</v>
      </c>
      <c r="AI35" s="211" t="s">
        <v>48</v>
      </c>
      <c r="AJ35" s="187" t="s">
        <v>119</v>
      </c>
      <c r="AK35" s="188"/>
      <c r="AL35" s="188"/>
      <c r="AM35" s="188"/>
      <c r="AN35" s="188"/>
      <c r="AO35" s="188"/>
      <c r="AP35" s="189"/>
    </row>
    <row r="36" spans="1:59" ht="18.600000000000001" customHeight="1" x14ac:dyDescent="0.15">
      <c r="A36" s="216"/>
      <c r="B36" s="219"/>
      <c r="C36" s="24" t="s">
        <v>2</v>
      </c>
      <c r="D36" s="88" t="s">
        <v>11</v>
      </c>
      <c r="E36" s="88" t="s">
        <v>12</v>
      </c>
      <c r="F36" s="88" t="s">
        <v>13</v>
      </c>
      <c r="G36" s="88" t="s">
        <v>14</v>
      </c>
      <c r="H36" s="50" t="s">
        <v>15</v>
      </c>
      <c r="I36" s="51" t="s">
        <v>9</v>
      </c>
      <c r="J36" s="88" t="s">
        <v>10</v>
      </c>
      <c r="K36" s="88" t="s">
        <v>11</v>
      </c>
      <c r="L36" s="88" t="s">
        <v>12</v>
      </c>
      <c r="M36" s="88" t="s">
        <v>13</v>
      </c>
      <c r="N36" s="88" t="s">
        <v>14</v>
      </c>
      <c r="O36" s="50" t="s">
        <v>15</v>
      </c>
      <c r="P36" s="51" t="s">
        <v>9</v>
      </c>
      <c r="Q36" s="88" t="s">
        <v>10</v>
      </c>
      <c r="R36" s="88" t="s">
        <v>11</v>
      </c>
      <c r="S36" s="88" t="s">
        <v>7</v>
      </c>
      <c r="T36" s="88" t="s">
        <v>8</v>
      </c>
      <c r="U36" s="88" t="s">
        <v>14</v>
      </c>
      <c r="V36" s="50" t="s">
        <v>4</v>
      </c>
      <c r="W36" s="51" t="s">
        <v>9</v>
      </c>
      <c r="X36" s="88" t="s">
        <v>10</v>
      </c>
      <c r="Y36" s="88" t="s">
        <v>11</v>
      </c>
      <c r="Z36" s="84" t="s">
        <v>12</v>
      </c>
      <c r="AA36" s="84" t="s">
        <v>13</v>
      </c>
      <c r="AB36" s="64" t="s">
        <v>14</v>
      </c>
      <c r="AC36" s="49" t="s">
        <v>15</v>
      </c>
      <c r="AD36" s="45" t="s">
        <v>9</v>
      </c>
      <c r="AE36" s="65" t="s">
        <v>100</v>
      </c>
      <c r="AF36" s="12" t="s">
        <v>101</v>
      </c>
      <c r="AG36" s="65" t="s">
        <v>12</v>
      </c>
      <c r="AH36" s="51" t="s">
        <v>13</v>
      </c>
      <c r="AI36" s="212"/>
      <c r="AJ36" s="190"/>
      <c r="AK36" s="191"/>
      <c r="AL36" s="191"/>
      <c r="AM36" s="191"/>
      <c r="AN36" s="191"/>
      <c r="AO36" s="191"/>
      <c r="AP36" s="192"/>
    </row>
    <row r="37" spans="1:59" ht="42" customHeight="1" thickBot="1" x14ac:dyDescent="0.2">
      <c r="A37" s="216"/>
      <c r="B37" s="220"/>
      <c r="C37" s="27" t="s">
        <v>39</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74"/>
      <c r="AG37" s="74"/>
      <c r="AH37" s="101"/>
      <c r="AI37" s="38">
        <f>SUM(D37:AH37)</f>
        <v>0</v>
      </c>
      <c r="AJ37" s="193"/>
      <c r="AK37" s="194"/>
      <c r="AL37" s="194"/>
      <c r="AM37" s="194"/>
      <c r="AN37" s="194"/>
      <c r="AO37" s="194"/>
      <c r="AP37" s="195"/>
    </row>
    <row r="38" spans="1:59" ht="22.35" customHeight="1" x14ac:dyDescent="0.15">
      <c r="A38" s="216"/>
      <c r="B38" s="218" t="s">
        <v>37</v>
      </c>
      <c r="C38" s="23" t="s">
        <v>0</v>
      </c>
      <c r="D38" s="47" t="s">
        <v>22</v>
      </c>
      <c r="E38" s="43">
        <v>2</v>
      </c>
      <c r="F38" s="43">
        <v>3</v>
      </c>
      <c r="G38" s="11">
        <v>4</v>
      </c>
      <c r="H38" s="11">
        <v>5</v>
      </c>
      <c r="I38" s="93">
        <v>6</v>
      </c>
      <c r="J38" s="93">
        <v>7</v>
      </c>
      <c r="K38" s="93">
        <v>8</v>
      </c>
      <c r="L38" s="43">
        <v>9</v>
      </c>
      <c r="M38" s="43">
        <v>10</v>
      </c>
      <c r="N38" s="60" t="s">
        <v>24</v>
      </c>
      <c r="O38" s="93">
        <v>12</v>
      </c>
      <c r="P38" s="93">
        <v>13</v>
      </c>
      <c r="Q38" s="93">
        <v>14</v>
      </c>
      <c r="R38" s="11">
        <v>15</v>
      </c>
      <c r="S38" s="43">
        <v>16</v>
      </c>
      <c r="T38" s="43">
        <v>17</v>
      </c>
      <c r="U38" s="11">
        <v>18</v>
      </c>
      <c r="V38" s="93">
        <v>19</v>
      </c>
      <c r="W38" s="93">
        <v>20</v>
      </c>
      <c r="X38" s="93">
        <v>21</v>
      </c>
      <c r="Y38" s="93">
        <v>22</v>
      </c>
      <c r="Z38" s="43">
        <v>23</v>
      </c>
      <c r="AA38" s="43">
        <v>24</v>
      </c>
      <c r="AB38" s="93">
        <v>25</v>
      </c>
      <c r="AC38" s="93">
        <v>26</v>
      </c>
      <c r="AD38" s="93">
        <v>27</v>
      </c>
      <c r="AE38" s="93">
        <v>28</v>
      </c>
      <c r="AF38" s="93">
        <v>29</v>
      </c>
      <c r="AG38" s="43">
        <v>30</v>
      </c>
      <c r="AH38" s="43">
        <v>31</v>
      </c>
      <c r="AI38" s="211" t="s">
        <v>49</v>
      </c>
      <c r="AJ38" s="187" t="s">
        <v>122</v>
      </c>
      <c r="AK38" s="188"/>
      <c r="AL38" s="188"/>
      <c r="AM38" s="188"/>
      <c r="AN38" s="188"/>
      <c r="AO38" s="188"/>
      <c r="AP38" s="189"/>
      <c r="BG38" s="25"/>
    </row>
    <row r="39" spans="1:59" ht="18" customHeight="1" x14ac:dyDescent="0.15">
      <c r="A39" s="216"/>
      <c r="B39" s="219"/>
      <c r="C39" s="24" t="s">
        <v>2</v>
      </c>
      <c r="D39" s="51" t="s">
        <v>14</v>
      </c>
      <c r="E39" s="44" t="s">
        <v>4</v>
      </c>
      <c r="F39" s="45" t="s">
        <v>9</v>
      </c>
      <c r="G39" s="12" t="s">
        <v>10</v>
      </c>
      <c r="H39" s="12" t="s">
        <v>11</v>
      </c>
      <c r="I39" s="94" t="s">
        <v>12</v>
      </c>
      <c r="J39" s="94" t="s">
        <v>13</v>
      </c>
      <c r="K39" s="94" t="s">
        <v>14</v>
      </c>
      <c r="L39" s="44" t="s">
        <v>15</v>
      </c>
      <c r="M39" s="45" t="s">
        <v>9</v>
      </c>
      <c r="N39" s="45" t="s">
        <v>10</v>
      </c>
      <c r="O39" s="103" t="s">
        <v>11</v>
      </c>
      <c r="P39" s="95" t="s">
        <v>7</v>
      </c>
      <c r="Q39" s="94" t="s">
        <v>13</v>
      </c>
      <c r="R39" s="12" t="s">
        <v>14</v>
      </c>
      <c r="S39" s="44" t="s">
        <v>15</v>
      </c>
      <c r="T39" s="45" t="s">
        <v>9</v>
      </c>
      <c r="U39" s="12" t="s">
        <v>10</v>
      </c>
      <c r="V39" s="103" t="s">
        <v>11</v>
      </c>
      <c r="W39" s="95" t="s">
        <v>7</v>
      </c>
      <c r="X39" s="94" t="s">
        <v>13</v>
      </c>
      <c r="Y39" s="94" t="s">
        <v>14</v>
      </c>
      <c r="Z39" s="44" t="s">
        <v>15</v>
      </c>
      <c r="AA39" s="45" t="s">
        <v>9</v>
      </c>
      <c r="AB39" s="94" t="s">
        <v>10</v>
      </c>
      <c r="AC39" s="103" t="s">
        <v>11</v>
      </c>
      <c r="AD39" s="95" t="s">
        <v>7</v>
      </c>
      <c r="AE39" s="94" t="s">
        <v>13</v>
      </c>
      <c r="AF39" s="94" t="s">
        <v>14</v>
      </c>
      <c r="AG39" s="49" t="s">
        <v>15</v>
      </c>
      <c r="AH39" s="45" t="s">
        <v>9</v>
      </c>
      <c r="AI39" s="212"/>
      <c r="AJ39" s="190"/>
      <c r="AK39" s="191"/>
      <c r="AL39" s="191"/>
      <c r="AM39" s="191"/>
      <c r="AN39" s="191"/>
      <c r="AO39" s="191"/>
      <c r="AP39" s="192"/>
    </row>
    <row r="40" spans="1:59" ht="44.45" customHeight="1" thickBot="1" x14ac:dyDescent="0.2">
      <c r="A40" s="216"/>
      <c r="B40" s="220"/>
      <c r="C40" s="27" t="s">
        <v>39</v>
      </c>
      <c r="D40" s="55"/>
      <c r="E40" s="56"/>
      <c r="F40" s="56"/>
      <c r="G40" s="75"/>
      <c r="H40" s="72"/>
      <c r="I40" s="58"/>
      <c r="J40" s="58"/>
      <c r="K40" s="58"/>
      <c r="L40" s="58"/>
      <c r="M40" s="58"/>
      <c r="N40" s="58"/>
      <c r="O40" s="58"/>
      <c r="P40" s="58"/>
      <c r="Q40" s="58"/>
      <c r="R40" s="58"/>
      <c r="S40" s="58"/>
      <c r="T40" s="58"/>
      <c r="U40" s="58"/>
      <c r="V40" s="72"/>
      <c r="W40" s="58"/>
      <c r="X40" s="58"/>
      <c r="Y40" s="58"/>
      <c r="Z40" s="58"/>
      <c r="AA40" s="58"/>
      <c r="AB40" s="58"/>
      <c r="AC40" s="58"/>
      <c r="AD40" s="58"/>
      <c r="AE40" s="58"/>
      <c r="AF40" s="58"/>
      <c r="AG40" s="58"/>
      <c r="AH40" s="58"/>
      <c r="AI40" s="38">
        <f>SUM(D40:AH40)</f>
        <v>0</v>
      </c>
      <c r="AJ40" s="193"/>
      <c r="AK40" s="194"/>
      <c r="AL40" s="194"/>
      <c r="AM40" s="194"/>
      <c r="AN40" s="194"/>
      <c r="AO40" s="194"/>
      <c r="AP40" s="195"/>
    </row>
    <row r="41" spans="1:59" ht="22.35" customHeight="1" thickBot="1" x14ac:dyDescent="0.2">
      <c r="A41" s="216"/>
      <c r="B41" s="218" t="s">
        <v>23</v>
      </c>
      <c r="C41" s="23" t="s">
        <v>0</v>
      </c>
      <c r="D41" s="104">
        <v>1</v>
      </c>
      <c r="E41" s="93">
        <v>2</v>
      </c>
      <c r="F41" s="93">
        <v>3</v>
      </c>
      <c r="G41" s="93">
        <v>4</v>
      </c>
      <c r="H41" s="93">
        <v>5</v>
      </c>
      <c r="I41" s="43">
        <v>6</v>
      </c>
      <c r="J41" s="43">
        <v>7</v>
      </c>
      <c r="K41" s="93">
        <v>8</v>
      </c>
      <c r="L41" s="93">
        <v>9</v>
      </c>
      <c r="M41" s="93">
        <v>10</v>
      </c>
      <c r="N41" s="60" t="s">
        <v>24</v>
      </c>
      <c r="O41" s="106">
        <v>12</v>
      </c>
      <c r="P41" s="43">
        <v>13</v>
      </c>
      <c r="Q41" s="43">
        <v>14</v>
      </c>
      <c r="R41" s="93">
        <v>15</v>
      </c>
      <c r="S41" s="83">
        <v>16</v>
      </c>
      <c r="T41" s="11">
        <v>17</v>
      </c>
      <c r="U41" s="11">
        <v>18</v>
      </c>
      <c r="V41" s="11">
        <v>19</v>
      </c>
      <c r="W41" s="43">
        <v>20</v>
      </c>
      <c r="X41" s="43">
        <v>21</v>
      </c>
      <c r="Y41" s="11">
        <v>22</v>
      </c>
      <c r="Z41" s="60" t="s">
        <v>21</v>
      </c>
      <c r="AA41" s="11">
        <v>24</v>
      </c>
      <c r="AB41" s="11">
        <v>25</v>
      </c>
      <c r="AC41" s="11">
        <v>26</v>
      </c>
      <c r="AD41" s="43">
        <v>27</v>
      </c>
      <c r="AE41" s="43">
        <v>28</v>
      </c>
      <c r="AF41" s="69"/>
      <c r="AG41" s="69"/>
      <c r="AH41" s="69"/>
      <c r="AI41" s="211" t="s">
        <v>50</v>
      </c>
      <c r="AJ41" s="187" t="s">
        <v>123</v>
      </c>
      <c r="AK41" s="188"/>
      <c r="AL41" s="188"/>
      <c r="AM41" s="188"/>
      <c r="AN41" s="188"/>
      <c r="AO41" s="188"/>
      <c r="AP41" s="189"/>
    </row>
    <row r="42" spans="1:59" ht="18.600000000000001" customHeight="1" thickBot="1" x14ac:dyDescent="0.2">
      <c r="A42" s="216"/>
      <c r="B42" s="219"/>
      <c r="C42" s="24" t="s">
        <v>2</v>
      </c>
      <c r="D42" s="94" t="s">
        <v>10</v>
      </c>
      <c r="E42" s="94" t="s">
        <v>11</v>
      </c>
      <c r="F42" s="94" t="s">
        <v>12</v>
      </c>
      <c r="G42" s="94" t="s">
        <v>13</v>
      </c>
      <c r="H42" s="94" t="s">
        <v>14</v>
      </c>
      <c r="I42" s="44" t="s">
        <v>15</v>
      </c>
      <c r="J42" s="45" t="s">
        <v>9</v>
      </c>
      <c r="K42" s="94" t="s">
        <v>96</v>
      </c>
      <c r="L42" s="105" t="s">
        <v>11</v>
      </c>
      <c r="M42" s="94" t="s">
        <v>12</v>
      </c>
      <c r="N42" s="45" t="s">
        <v>13</v>
      </c>
      <c r="O42" s="94" t="s">
        <v>97</v>
      </c>
      <c r="P42" s="44" t="s">
        <v>15</v>
      </c>
      <c r="Q42" s="45" t="s">
        <v>9</v>
      </c>
      <c r="R42" s="94" t="s">
        <v>96</v>
      </c>
      <c r="S42" s="84" t="s">
        <v>11</v>
      </c>
      <c r="T42" s="64" t="s">
        <v>12</v>
      </c>
      <c r="U42" s="64" t="s">
        <v>13</v>
      </c>
      <c r="V42" s="64" t="s">
        <v>14</v>
      </c>
      <c r="W42" s="50" t="s">
        <v>15</v>
      </c>
      <c r="X42" s="51" t="s">
        <v>9</v>
      </c>
      <c r="Y42" s="64" t="s">
        <v>10</v>
      </c>
      <c r="Z42" s="51" t="s">
        <v>11</v>
      </c>
      <c r="AA42" s="64" t="s">
        <v>12</v>
      </c>
      <c r="AB42" s="64" t="s">
        <v>13</v>
      </c>
      <c r="AC42" s="64" t="s">
        <v>14</v>
      </c>
      <c r="AD42" s="49" t="s">
        <v>15</v>
      </c>
      <c r="AE42" s="45" t="s">
        <v>9</v>
      </c>
      <c r="AF42" s="69"/>
      <c r="AG42" s="69"/>
      <c r="AH42" s="69"/>
      <c r="AI42" s="212"/>
      <c r="AJ42" s="190"/>
      <c r="AK42" s="191"/>
      <c r="AL42" s="191"/>
      <c r="AM42" s="191"/>
      <c r="AN42" s="191"/>
      <c r="AO42" s="191"/>
      <c r="AP42" s="192"/>
    </row>
    <row r="43" spans="1:59" ht="48.6" customHeight="1" thickBot="1" x14ac:dyDescent="0.2">
      <c r="A43" s="217"/>
      <c r="B43" s="220"/>
      <c r="C43" s="27" t="s">
        <v>39</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69"/>
      <c r="AG43" s="73"/>
      <c r="AH43" s="73"/>
      <c r="AI43" s="41">
        <f>SUM(D43:AH43)</f>
        <v>0</v>
      </c>
      <c r="AJ43" s="193"/>
      <c r="AK43" s="194"/>
      <c r="AL43" s="194"/>
      <c r="AM43" s="194"/>
      <c r="AN43" s="194"/>
      <c r="AO43" s="194"/>
      <c r="AP43" s="195"/>
    </row>
    <row r="44" spans="1:59" ht="26.45" customHeight="1" x14ac:dyDescent="0.15">
      <c r="A44" s="13"/>
      <c r="B44" s="14"/>
      <c r="C44" s="15"/>
      <c r="D44" s="16"/>
      <c r="E44" s="16"/>
      <c r="F44" s="16"/>
      <c r="G44" s="16"/>
      <c r="H44" s="16"/>
      <c r="I44" s="16"/>
      <c r="J44" s="16"/>
      <c r="K44" s="16"/>
      <c r="L44" s="16"/>
      <c r="M44" s="16"/>
      <c r="N44" s="16"/>
      <c r="O44" s="16"/>
      <c r="P44" s="16"/>
      <c r="Q44" s="16"/>
      <c r="R44" s="16"/>
      <c r="S44" s="16"/>
      <c r="T44" s="16"/>
      <c r="U44" s="17"/>
      <c r="V44" s="17"/>
      <c r="W44" s="17"/>
      <c r="X44" s="17"/>
      <c r="Y44" s="225" t="s">
        <v>38</v>
      </c>
      <c r="Z44" s="225"/>
      <c r="AA44" s="225"/>
      <c r="AB44" s="225"/>
      <c r="AC44" s="225"/>
      <c r="AD44" s="225"/>
      <c r="AE44" s="225"/>
      <c r="AF44" s="225"/>
      <c r="AG44" s="225"/>
      <c r="AH44" s="225"/>
      <c r="AI44" s="31">
        <f>AI13+AI16+AI19+AI22+AI25+AI28+AI31+AI34+AI37+AI40+AI43</f>
        <v>0</v>
      </c>
      <c r="AJ44" s="226" t="e">
        <f>IF(W8&lt;AI44,"オーバー Exceeded","")</f>
        <v>#N/A</v>
      </c>
      <c r="AK44" s="226"/>
      <c r="AL44" s="226"/>
      <c r="AM44" s="226"/>
      <c r="AN44" s="226"/>
      <c r="AO44" s="226"/>
      <c r="AP44" s="226"/>
    </row>
    <row r="45" spans="1:59" ht="6.6" customHeight="1" x14ac:dyDescent="0.15"/>
  </sheetData>
  <sheetProtection algorithmName="SHA-512" hashValue="5rCAOHcaj/jRzBOJc4s8HidF2Pyq2ylmALb9UnaSVJ/gG5y+x+dMYZDt7sU9kmgIW3mblznzwfpuFZWB93O8SA==" saltValue="elGtbily5WEH96dGgy9WjQ==" spinCount="100000" sheet="1" objects="1" scenarios="1"/>
  <mergeCells count="66">
    <mergeCell ref="W9:Y9"/>
    <mergeCell ref="O9:U9"/>
    <mergeCell ref="AJ41:AP43"/>
    <mergeCell ref="Y44:AH44"/>
    <mergeCell ref="AJ44:AP44"/>
    <mergeCell ref="AJ29:AP31"/>
    <mergeCell ref="AJ35:AP37"/>
    <mergeCell ref="AJ38:AP40"/>
    <mergeCell ref="AJ20:AP22"/>
    <mergeCell ref="AJ26:AP28"/>
    <mergeCell ref="AJ32:AP34"/>
    <mergeCell ref="AJ23:AP25"/>
    <mergeCell ref="A29:A43"/>
    <mergeCell ref="B29:B31"/>
    <mergeCell ref="AI29:AI30"/>
    <mergeCell ref="B32:B34"/>
    <mergeCell ref="AI32:AI33"/>
    <mergeCell ref="B35:B37"/>
    <mergeCell ref="AI35:AI36"/>
    <mergeCell ref="B38:B40"/>
    <mergeCell ref="AI38:AI39"/>
    <mergeCell ref="B41:B43"/>
    <mergeCell ref="AI41:AI42"/>
    <mergeCell ref="A11:A28"/>
    <mergeCell ref="B11:B13"/>
    <mergeCell ref="AI11:AI12"/>
    <mergeCell ref="B14:B16"/>
    <mergeCell ref="AI14:AI15"/>
    <mergeCell ref="B20:B22"/>
    <mergeCell ref="AI20:AI21"/>
    <mergeCell ref="B26:B28"/>
    <mergeCell ref="AI26:AI27"/>
    <mergeCell ref="B17:B19"/>
    <mergeCell ref="AI17:AI18"/>
    <mergeCell ref="B23:B25"/>
    <mergeCell ref="AI23:AI24"/>
    <mergeCell ref="AJ2:AM2"/>
    <mergeCell ref="AC8:AO8"/>
    <mergeCell ref="AB10:AD10"/>
    <mergeCell ref="AJ10:AP10"/>
    <mergeCell ref="AJ17:AP19"/>
    <mergeCell ref="AJ11:AP13"/>
    <mergeCell ref="AJ14:AP16"/>
    <mergeCell ref="W8:Y8"/>
    <mergeCell ref="AA8:AB8"/>
    <mergeCell ref="I2:AA2"/>
    <mergeCell ref="A2:B2"/>
    <mergeCell ref="AK6:AO7"/>
    <mergeCell ref="W7:Y7"/>
    <mergeCell ref="AA7:AB7"/>
    <mergeCell ref="C2:F2"/>
    <mergeCell ref="D7:E7"/>
    <mergeCell ref="AH2:AI2"/>
    <mergeCell ref="K7:P7"/>
    <mergeCell ref="AI6:AJ7"/>
    <mergeCell ref="AA6:AB6"/>
    <mergeCell ref="AC6:AH6"/>
    <mergeCell ref="AC7:AH7"/>
    <mergeCell ref="D8:E8"/>
    <mergeCell ref="Q7:S7"/>
    <mergeCell ref="Q8:S8"/>
    <mergeCell ref="T7:V7"/>
    <mergeCell ref="T8:V8"/>
    <mergeCell ref="F8:P8"/>
    <mergeCell ref="F7:H7"/>
    <mergeCell ref="I7:J7"/>
  </mergeCells>
  <phoneticPr fontId="2"/>
  <conditionalFormatting sqref="D25:I25">
    <cfRule type="cellIs" dxfId="21" priority="18" operator="between">
      <formula>1</formula>
      <formula>7.5</formula>
    </cfRule>
  </conditionalFormatting>
  <conditionalFormatting sqref="D34:M34">
    <cfRule type="cellIs" dxfId="20" priority="14" operator="between">
      <formula>1</formula>
      <formula>7.5</formula>
    </cfRule>
  </conditionalFormatting>
  <conditionalFormatting sqref="D43:R43">
    <cfRule type="cellIs" dxfId="19" priority="6" operator="between">
      <formula>1</formula>
      <formula>7.5</formula>
    </cfRule>
  </conditionalFormatting>
  <conditionalFormatting sqref="D37:Y37">
    <cfRule type="cellIs" dxfId="18" priority="12" operator="between">
      <formula>1</formula>
      <formula>7.5</formula>
    </cfRule>
  </conditionalFormatting>
  <conditionalFormatting sqref="D16:AA16">
    <cfRule type="cellIs" dxfId="17" priority="23" operator="between">
      <formula>1</formula>
      <formula>7.5</formula>
    </cfRule>
  </conditionalFormatting>
  <conditionalFormatting sqref="D19:AF19">
    <cfRule type="cellIs" dxfId="16" priority="21" operator="between">
      <formula>1</formula>
      <formula>7.5</formula>
    </cfRule>
  </conditionalFormatting>
  <conditionalFormatting sqref="D28:AG28">
    <cfRule type="cellIs" dxfId="15" priority="16" operator="between">
      <formula>1</formula>
      <formula>7.5</formula>
    </cfRule>
  </conditionalFormatting>
  <conditionalFormatting sqref="D31:AH31">
    <cfRule type="cellIs" dxfId="14" priority="1" operator="between">
      <formula>1</formula>
      <formula>7.5</formula>
    </cfRule>
  </conditionalFormatting>
  <conditionalFormatting sqref="E22:F22">
    <cfRule type="cellIs" dxfId="13" priority="3" operator="between">
      <formula>1</formula>
      <formula>7.5</formula>
    </cfRule>
  </conditionalFormatting>
  <conditionalFormatting sqref="I22:AH22">
    <cfRule type="cellIs" dxfId="12" priority="19" operator="between">
      <formula>1</formula>
      <formula>7.5</formula>
    </cfRule>
  </conditionalFormatting>
  <conditionalFormatting sqref="I40:AH40">
    <cfRule type="cellIs" dxfId="11" priority="7" operator="between">
      <formula>1</formula>
      <formula>7.5</formula>
    </cfRule>
  </conditionalFormatting>
  <conditionalFormatting sqref="K25:AH25">
    <cfRule type="cellIs" dxfId="10" priority="17" operator="between">
      <formula>1</formula>
      <formula>7.5</formula>
    </cfRule>
  </conditionalFormatting>
  <conditionalFormatting sqref="O34:AG34">
    <cfRule type="cellIs" dxfId="9" priority="13" operator="between">
      <formula>1</formula>
      <formula>7.5</formula>
    </cfRule>
  </conditionalFormatting>
  <conditionalFormatting sqref="Q13:AG13">
    <cfRule type="cellIs" dxfId="8" priority="24" operator="between">
      <formula>1</formula>
      <formula>7.5</formula>
    </cfRule>
  </conditionalFormatting>
  <conditionalFormatting sqref="T43:AE43">
    <cfRule type="cellIs" dxfId="7" priority="9" operator="between">
      <formula>1</formula>
      <formula>7.5</formula>
    </cfRule>
  </conditionalFormatting>
  <conditionalFormatting sqref="V9">
    <cfRule type="cellIs" dxfId="6" priority="4" operator="equal">
      <formula>0</formula>
    </cfRule>
  </conditionalFormatting>
  <conditionalFormatting sqref="AB37:AH37">
    <cfRule type="cellIs" dxfId="5" priority="2" operator="between">
      <formula>1</formula>
      <formula>7.5</formula>
    </cfRule>
  </conditionalFormatting>
  <conditionalFormatting sqref="AC16:AH16">
    <cfRule type="cellIs" dxfId="4" priority="22" operator="between">
      <formula>1</formula>
      <formula>7.5</formula>
    </cfRule>
  </conditionalFormatting>
  <conditionalFormatting sqref="AE10">
    <cfRule type="cellIs" dxfId="3" priority="30" operator="equal">
      <formula>0</formula>
    </cfRule>
  </conditionalFormatting>
  <conditionalFormatting sqref="AI13">
    <cfRule type="cellIs" dxfId="2" priority="26" operator="equal">
      <formula>0</formula>
    </cfRule>
    <cfRule type="cellIs" priority="27" operator="equal">
      <formula>0</formula>
    </cfRule>
  </conditionalFormatting>
  <conditionalFormatting sqref="AI16 AI19 AI22 AI25 AI28 AI31 AI34 AI40 AI43:AI44">
    <cfRule type="cellIs" dxfId="1" priority="25" operator="equal">
      <formula>0</formula>
    </cfRule>
  </conditionalFormatting>
  <conditionalFormatting sqref="AI16 AI19">
    <cfRule type="cellIs" priority="28" operator="equal">
      <formula>0</formula>
    </cfRule>
  </conditionalFormatting>
  <conditionalFormatting sqref="AI37">
    <cfRule type="cellIs" dxfId="0" priority="29" operator="equal">
      <formula>0</formula>
    </cfRule>
  </conditionalFormatting>
  <pageMargins left="0.15748031496062992" right="3.937007874015748E-2" top="0.6692913385826772" bottom="0" header="0.23622047244094491" footer="0.15748031496062992"/>
  <pageSetup paperSize="9" scale="4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F15E01D-BF6F-4256-8A93-BB7D5F78727C}">
          <x14:formula1>
            <xm:f>時間数!$A$1:$A$14</xm:f>
          </x14:formula1>
          <xm:sqref>U44:X44 D43:T44 D16:AH16 D19:AH19 D22:AH22 D25:AH25 Q13:AG13 D28:AH28 D34:AH34 AG43:AH43 D31:AH31 D37:AH37 U43:AE43 G40:AH40</xm:sqref>
        </x14:dataValidation>
        <x14:dataValidation type="list" allowBlank="1" showInputMessage="1" showErrorMessage="1" xr:uid="{69364A63-4B90-43F7-A092-D1B19D87EB54}">
          <x14:formula1>
            <xm:f>学生所属一覧!$A$1:$A$27</xm:f>
          </x14:formula1>
          <xm:sqref>AC8:AO8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32E56-457F-4106-84F6-ECB603EB1343}">
  <sheetPr codeName="Sheet3">
    <tabColor theme="5" tint="0.39997558519241921"/>
  </sheetPr>
  <dimension ref="A1:C27"/>
  <sheetViews>
    <sheetView workbookViewId="0">
      <selection activeCell="F31" sqref="F31"/>
    </sheetView>
  </sheetViews>
  <sheetFormatPr defaultColWidth="8.875" defaultRowHeight="18.75" x14ac:dyDescent="0.15"/>
  <cols>
    <col min="1" max="1" width="13" style="30" customWidth="1"/>
    <col min="2" max="16384" width="8.875" style="30"/>
  </cols>
  <sheetData>
    <row r="1" spans="1:3" x14ac:dyDescent="0.15">
      <c r="A1" s="30" t="s">
        <v>62</v>
      </c>
    </row>
    <row r="2" spans="1:3" x14ac:dyDescent="0.15">
      <c r="A2" s="30" t="s">
        <v>63</v>
      </c>
    </row>
    <row r="3" spans="1:3" x14ac:dyDescent="0.15">
      <c r="A3" s="30" t="str">
        <f>B3&amp;" "&amp;CHAR(10)&amp;C3</f>
        <v>（博士前期課程）社会工学学位プログラム 
Master's Program in Policy and  Plannning Sciences</v>
      </c>
      <c r="B3" s="30" t="s">
        <v>65</v>
      </c>
      <c r="C3" s="30" t="s">
        <v>66</v>
      </c>
    </row>
    <row r="4" spans="1:3" x14ac:dyDescent="0.15">
      <c r="A4" s="30" t="str">
        <f t="shared" ref="A4:A27" si="0">B4&amp;" "&amp;CHAR(10)&amp;C4</f>
        <v>（博士前期課程）サービス工学学位プログラム 
Master's Program in Service Engineering</v>
      </c>
      <c r="B4" s="30" t="s">
        <v>67</v>
      </c>
      <c r="C4" s="30" t="s">
        <v>68</v>
      </c>
    </row>
    <row r="5" spans="1:3" x14ac:dyDescent="0.15">
      <c r="A5" s="30" t="str">
        <f t="shared" si="0"/>
        <v>（博士前期課程）リスク・レジリエンス工学学位プログラム 
Master's Program in Risk and Resilience Engineering</v>
      </c>
      <c r="B5" s="30" t="s">
        <v>69</v>
      </c>
      <c r="C5" s="30" t="s">
        <v>70</v>
      </c>
    </row>
    <row r="6" spans="1:3" x14ac:dyDescent="0.15">
      <c r="A6" s="30" t="str">
        <f t="shared" si="0"/>
        <v>（博士前期課程）情報理工学位プログラム 
Master's Program in Computer Science</v>
      </c>
      <c r="B6" s="30" t="s">
        <v>71</v>
      </c>
      <c r="C6" s="30" t="s">
        <v>72</v>
      </c>
    </row>
    <row r="7" spans="1:3" x14ac:dyDescent="0.15">
      <c r="A7" s="30" t="str">
        <f t="shared" si="0"/>
        <v>（博士前期課程）知能機能システム学位プログラム 
Master's Program in Intelligent and Mechanical Interaction Systems</v>
      </c>
      <c r="B7" s="30" t="s">
        <v>73</v>
      </c>
      <c r="C7" s="30" t="s">
        <v>74</v>
      </c>
    </row>
    <row r="8" spans="1:3" x14ac:dyDescent="0.15">
      <c r="A8" s="30" t="str">
        <f t="shared" si="0"/>
        <v>（博士前期課程）構造エネルギー工学学位プログラム 
Master's Program in Engineering Mechanics and Energy</v>
      </c>
      <c r="B8" s="30" t="s">
        <v>75</v>
      </c>
      <c r="C8" s="30" t="s">
        <v>76</v>
      </c>
    </row>
    <row r="9" spans="1:3" x14ac:dyDescent="0.15">
      <c r="A9" s="30" t="str">
        <f t="shared" si="0"/>
        <v>（博士後期課程）社会工学学位プログラム 
Doctoral Program in Policy and Planning Sciences</v>
      </c>
      <c r="B9" s="30" t="s">
        <v>77</v>
      </c>
      <c r="C9" s="30" t="s">
        <v>78</v>
      </c>
    </row>
    <row r="10" spans="1:3" x14ac:dyDescent="0.15">
      <c r="A10" s="30" t="str">
        <f t="shared" si="0"/>
        <v>（博士後期課程）リスク・レジリエンス工学学位プログラム 
Doctoral Program in Risk and Resilience Engineering</v>
      </c>
      <c r="B10" s="30" t="s">
        <v>79</v>
      </c>
      <c r="C10" s="30" t="s">
        <v>80</v>
      </c>
    </row>
    <row r="11" spans="1:3" x14ac:dyDescent="0.15">
      <c r="A11" s="30" t="str">
        <f t="shared" si="0"/>
        <v>（博士後期課程）情報理工学位プログラム 
Doctoral Program in Computer Science</v>
      </c>
      <c r="B11" s="30" t="s">
        <v>81</v>
      </c>
      <c r="C11" s="30" t="s">
        <v>82</v>
      </c>
    </row>
    <row r="12" spans="1:3" x14ac:dyDescent="0.15">
      <c r="A12" s="30" t="str">
        <f t="shared" si="0"/>
        <v>（博士後期課程）知能機能システム学位プログラム 
Doctoral Program in Intelligent and Mechanical Interaction Systems</v>
      </c>
      <c r="B12" s="30" t="s">
        <v>83</v>
      </c>
      <c r="C12" s="30" t="s">
        <v>84</v>
      </c>
    </row>
    <row r="13" spans="1:3" x14ac:dyDescent="0.15">
      <c r="A13" s="30" t="str">
        <f t="shared" si="0"/>
        <v>（博士後期課程）構造エネルギー工学学位プログラム 
Doctoral Program in Engineering Mechanics and Energy</v>
      </c>
      <c r="B13" s="30" t="s">
        <v>85</v>
      </c>
      <c r="C13" s="30" t="s">
        <v>86</v>
      </c>
    </row>
    <row r="14" spans="1:3" x14ac:dyDescent="0.15">
      <c r="A14" s="30" t="str">
        <f t="shared" si="0"/>
        <v>（一貫制博士課程）エンパワーメント情報学プログラム 
Five-year Doctoral Program in Empowerment Informatics</v>
      </c>
      <c r="B14" s="30" t="s">
        <v>87</v>
      </c>
      <c r="C14" s="30" t="s">
        <v>88</v>
      </c>
    </row>
    <row r="15" spans="1:3" x14ac:dyDescent="0.15">
      <c r="A15" s="30" t="s">
        <v>64</v>
      </c>
    </row>
    <row r="16" spans="1:3" x14ac:dyDescent="0.15">
      <c r="A16" s="30" t="str">
        <f t="shared" si="0"/>
        <v>Master's Program in Policy and  Plannning Sciences 
（博士前期課程）社会工学学位プログラム</v>
      </c>
      <c r="B16" s="30" t="s">
        <v>66</v>
      </c>
      <c r="C16" s="30" t="s">
        <v>65</v>
      </c>
    </row>
    <row r="17" spans="1:3" x14ac:dyDescent="0.15">
      <c r="A17" s="30" t="str">
        <f t="shared" si="0"/>
        <v>Master's Program in Service Engineering 
（博士前期課程）サービス工学学位プログラム</v>
      </c>
      <c r="B17" s="30" t="s">
        <v>68</v>
      </c>
      <c r="C17" s="30" t="s">
        <v>67</v>
      </c>
    </row>
    <row r="18" spans="1:3" x14ac:dyDescent="0.15">
      <c r="A18" s="30" t="str">
        <f t="shared" si="0"/>
        <v>Master's Program in Risk and Resilience Engineering 
（博士前期課程）リスク・レジリエンス工学学位プログラム</v>
      </c>
      <c r="B18" s="30" t="s">
        <v>70</v>
      </c>
      <c r="C18" s="30" t="s">
        <v>69</v>
      </c>
    </row>
    <row r="19" spans="1:3" x14ac:dyDescent="0.15">
      <c r="A19" s="30" t="str">
        <f t="shared" si="0"/>
        <v>Master's Program in Computer Science 
（博士前期課程）情報理工学位プログラム</v>
      </c>
      <c r="B19" s="30" t="s">
        <v>72</v>
      </c>
      <c r="C19" s="30" t="s">
        <v>71</v>
      </c>
    </row>
    <row r="20" spans="1:3" x14ac:dyDescent="0.15">
      <c r="A20" s="30" t="str">
        <f t="shared" si="0"/>
        <v>Master's Program in Intelligent and Mechanical Interaction Systems 
（博士前期課程）知能機能システム学位プログラム</v>
      </c>
      <c r="B20" s="30" t="s">
        <v>74</v>
      </c>
      <c r="C20" s="30" t="s">
        <v>73</v>
      </c>
    </row>
    <row r="21" spans="1:3" x14ac:dyDescent="0.15">
      <c r="A21" s="30" t="str">
        <f t="shared" si="0"/>
        <v>Master's Program in Engineering Mechanics and Energy 
（博士前期課程）構造エネルギー工学学位プログラム</v>
      </c>
      <c r="B21" s="30" t="s">
        <v>76</v>
      </c>
      <c r="C21" s="30" t="s">
        <v>75</v>
      </c>
    </row>
    <row r="22" spans="1:3" x14ac:dyDescent="0.15">
      <c r="A22" s="30" t="str">
        <f t="shared" si="0"/>
        <v>Doctoral Program in Policy and Planning Sciences 
（博士後期課程）社会工学学位プログラム</v>
      </c>
      <c r="B22" s="30" t="s">
        <v>78</v>
      </c>
      <c r="C22" s="30" t="s">
        <v>77</v>
      </c>
    </row>
    <row r="23" spans="1:3" x14ac:dyDescent="0.15">
      <c r="A23" s="30" t="str">
        <f t="shared" si="0"/>
        <v>Doctoral Program in Risk and Resilience Engineering 
（博士後期課程）リスク・レジリエンス工学学位プログラム</v>
      </c>
      <c r="B23" s="30" t="s">
        <v>80</v>
      </c>
      <c r="C23" s="30" t="s">
        <v>79</v>
      </c>
    </row>
    <row r="24" spans="1:3" x14ac:dyDescent="0.15">
      <c r="A24" s="30" t="str">
        <f t="shared" si="0"/>
        <v>Doctoral Program in Computer Science 
（博士後期課程）情報理工学位プログラム</v>
      </c>
      <c r="B24" s="30" t="s">
        <v>82</v>
      </c>
      <c r="C24" s="30" t="s">
        <v>81</v>
      </c>
    </row>
    <row r="25" spans="1:3" x14ac:dyDescent="0.15">
      <c r="A25" s="30" t="str">
        <f t="shared" si="0"/>
        <v>Doctoral Program in Intelligent and Mechanical Interaction Systems 
（博士後期課程）知能機能システム学位プログラム</v>
      </c>
      <c r="B25" s="30" t="s">
        <v>84</v>
      </c>
      <c r="C25" s="30" t="s">
        <v>83</v>
      </c>
    </row>
    <row r="26" spans="1:3" x14ac:dyDescent="0.15">
      <c r="A26" s="30" t="str">
        <f t="shared" si="0"/>
        <v>Doctoral Program in Engineering Mechanics and Energy 
（博士後期課程）構造エネルギー工学学位プログラム</v>
      </c>
      <c r="B26" s="30" t="s">
        <v>86</v>
      </c>
      <c r="C26" s="30" t="s">
        <v>85</v>
      </c>
    </row>
    <row r="27" spans="1:3" x14ac:dyDescent="0.15">
      <c r="A27" s="30" t="str">
        <f t="shared" si="0"/>
        <v>Five-year Doctoral Program in Empowerment Informatics 
（一貫制博士課程）エンパワーメント情報学プログラム</v>
      </c>
      <c r="B27" s="30" t="s">
        <v>88</v>
      </c>
      <c r="C27" s="30" t="s">
        <v>87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B0D2-E811-4EAB-BAF0-FB92AAF62086}">
  <sheetPr codeName="Sheet4"/>
  <dimension ref="A1:H916"/>
  <sheetViews>
    <sheetView workbookViewId="0">
      <selection activeCell="B912" sqref="B912"/>
    </sheetView>
  </sheetViews>
  <sheetFormatPr defaultColWidth="8.875" defaultRowHeight="13.5" x14ac:dyDescent="0.15"/>
  <cols>
    <col min="1" max="1" width="9" style="35" customWidth="1"/>
    <col min="2" max="2" width="11.125" style="35" customWidth="1"/>
    <col min="3" max="3" width="46.625" style="36" customWidth="1"/>
    <col min="4" max="4" width="35.875" style="36" bestFit="1" customWidth="1"/>
    <col min="5" max="5" width="9.125" style="36" bestFit="1" customWidth="1"/>
    <col min="6" max="6" width="11.125" style="36" customWidth="1"/>
    <col min="7" max="7" width="9.875" style="35" bestFit="1" customWidth="1"/>
    <col min="8" max="8" width="22.625" customWidth="1"/>
  </cols>
  <sheetData>
    <row r="1" spans="1:8" ht="27" x14ac:dyDescent="0.15">
      <c r="A1" s="32" t="s">
        <v>89</v>
      </c>
      <c r="B1" s="42" t="s">
        <v>90</v>
      </c>
      <c r="C1" s="61" t="s">
        <v>91</v>
      </c>
      <c r="D1" s="34" t="s">
        <v>92</v>
      </c>
      <c r="E1" s="34" t="s">
        <v>93</v>
      </c>
      <c r="F1" s="34" t="s">
        <v>94</v>
      </c>
      <c r="G1" s="33" t="s">
        <v>95</v>
      </c>
      <c r="H1" s="34" t="s">
        <v>109</v>
      </c>
    </row>
    <row r="2" spans="1:8" x14ac:dyDescent="0.15">
      <c r="A2" s="107">
        <v>1000</v>
      </c>
      <c r="B2" s="108">
        <v>1226071</v>
      </c>
      <c r="C2" s="109" t="s">
        <v>127</v>
      </c>
      <c r="D2" s="113" t="s">
        <v>128</v>
      </c>
      <c r="E2" s="110" t="s">
        <v>129</v>
      </c>
      <c r="F2" s="110" t="s">
        <v>130</v>
      </c>
      <c r="G2" s="107">
        <v>16.5</v>
      </c>
      <c r="H2" s="110"/>
    </row>
    <row r="3" spans="1:8" x14ac:dyDescent="0.15">
      <c r="A3" s="110">
        <v>1</v>
      </c>
      <c r="B3" s="110" t="s">
        <v>131</v>
      </c>
      <c r="C3" s="111" t="s">
        <v>132</v>
      </c>
      <c r="D3" s="111" t="s">
        <v>133</v>
      </c>
      <c r="E3" s="111" t="s">
        <v>129</v>
      </c>
      <c r="F3" s="111" t="s">
        <v>134</v>
      </c>
      <c r="G3" s="110">
        <v>30</v>
      </c>
      <c r="H3" s="112"/>
    </row>
    <row r="4" spans="1:8" x14ac:dyDescent="0.15">
      <c r="A4" s="110">
        <v>2</v>
      </c>
      <c r="B4" s="110" t="s">
        <v>135</v>
      </c>
      <c r="C4" s="111" t="s">
        <v>136</v>
      </c>
      <c r="D4" s="111" t="s">
        <v>137</v>
      </c>
      <c r="E4" s="111" t="s">
        <v>138</v>
      </c>
      <c r="F4" s="111" t="s">
        <v>139</v>
      </c>
      <c r="G4" s="110">
        <v>30</v>
      </c>
      <c r="H4" s="112"/>
    </row>
    <row r="5" spans="1:8" x14ac:dyDescent="0.15">
      <c r="A5" s="110">
        <v>3</v>
      </c>
      <c r="B5" s="110" t="s">
        <v>140</v>
      </c>
      <c r="C5" s="111" t="s">
        <v>141</v>
      </c>
      <c r="D5" s="111" t="s">
        <v>137</v>
      </c>
      <c r="E5" s="111" t="s">
        <v>129</v>
      </c>
      <c r="F5" s="111" t="s">
        <v>139</v>
      </c>
      <c r="G5" s="110">
        <v>30</v>
      </c>
      <c r="H5" s="112"/>
    </row>
    <row r="6" spans="1:8" x14ac:dyDescent="0.15">
      <c r="A6" s="110">
        <v>4</v>
      </c>
      <c r="B6" s="110" t="s">
        <v>142</v>
      </c>
      <c r="C6" s="111" t="s">
        <v>143</v>
      </c>
      <c r="D6" s="111" t="s">
        <v>144</v>
      </c>
      <c r="E6" s="111" t="s">
        <v>138</v>
      </c>
      <c r="F6" s="111" t="s">
        <v>145</v>
      </c>
      <c r="G6" s="110">
        <v>15</v>
      </c>
      <c r="H6" s="112"/>
    </row>
    <row r="7" spans="1:8" x14ac:dyDescent="0.15">
      <c r="A7" s="110">
        <v>5</v>
      </c>
      <c r="B7" s="110" t="s">
        <v>146</v>
      </c>
      <c r="C7" s="111" t="s">
        <v>147</v>
      </c>
      <c r="D7" s="111" t="s">
        <v>148</v>
      </c>
      <c r="E7" s="111" t="s">
        <v>129</v>
      </c>
      <c r="F7" s="111" t="s">
        <v>149</v>
      </c>
      <c r="G7" s="110">
        <v>30</v>
      </c>
      <c r="H7" s="112"/>
    </row>
    <row r="8" spans="1:8" x14ac:dyDescent="0.15">
      <c r="A8" s="110">
        <v>6</v>
      </c>
      <c r="B8" s="110" t="s">
        <v>150</v>
      </c>
      <c r="C8" s="111" t="s">
        <v>151</v>
      </c>
      <c r="D8" s="111" t="s">
        <v>152</v>
      </c>
      <c r="E8" s="111" t="s">
        <v>138</v>
      </c>
      <c r="F8" s="111" t="s">
        <v>153</v>
      </c>
      <c r="G8" s="110">
        <v>30</v>
      </c>
      <c r="H8" s="112"/>
    </row>
    <row r="9" spans="1:8" x14ac:dyDescent="0.15">
      <c r="A9" s="110">
        <v>7</v>
      </c>
      <c r="B9" s="110" t="s">
        <v>150</v>
      </c>
      <c r="C9" s="111" t="s">
        <v>151</v>
      </c>
      <c r="D9" s="111" t="s">
        <v>152</v>
      </c>
      <c r="E9" s="111" t="s">
        <v>138</v>
      </c>
      <c r="F9" s="111" t="s">
        <v>153</v>
      </c>
      <c r="G9" s="110">
        <v>30</v>
      </c>
      <c r="H9" s="112"/>
    </row>
    <row r="10" spans="1:8" x14ac:dyDescent="0.15">
      <c r="A10" s="110">
        <v>8</v>
      </c>
      <c r="B10" s="110" t="s">
        <v>154</v>
      </c>
      <c r="C10" s="111" t="s">
        <v>155</v>
      </c>
      <c r="D10" s="111" t="s">
        <v>152</v>
      </c>
      <c r="E10" s="111" t="s">
        <v>138</v>
      </c>
      <c r="F10" s="111" t="s">
        <v>156</v>
      </c>
      <c r="G10" s="110">
        <v>15</v>
      </c>
      <c r="H10" s="112"/>
    </row>
    <row r="11" spans="1:8" x14ac:dyDescent="0.15">
      <c r="A11" s="110">
        <v>9</v>
      </c>
      <c r="B11" s="110" t="s">
        <v>157</v>
      </c>
      <c r="C11" s="111" t="s">
        <v>151</v>
      </c>
      <c r="D11" s="111" t="s">
        <v>152</v>
      </c>
      <c r="E11" s="111" t="s">
        <v>129</v>
      </c>
      <c r="F11" s="111" t="s">
        <v>153</v>
      </c>
      <c r="G11" s="110">
        <v>30</v>
      </c>
      <c r="H11" s="112"/>
    </row>
    <row r="12" spans="1:8" x14ac:dyDescent="0.15">
      <c r="A12" s="110">
        <v>10</v>
      </c>
      <c r="B12" s="110" t="s">
        <v>157</v>
      </c>
      <c r="C12" s="111" t="s">
        <v>151</v>
      </c>
      <c r="D12" s="111" t="s">
        <v>152</v>
      </c>
      <c r="E12" s="111" t="s">
        <v>129</v>
      </c>
      <c r="F12" s="111" t="s">
        <v>153</v>
      </c>
      <c r="G12" s="110">
        <v>30</v>
      </c>
      <c r="H12" s="112"/>
    </row>
    <row r="13" spans="1:8" x14ac:dyDescent="0.15">
      <c r="A13" s="110">
        <v>11</v>
      </c>
      <c r="B13" s="110" t="s">
        <v>158</v>
      </c>
      <c r="C13" s="111" t="s">
        <v>159</v>
      </c>
      <c r="D13" s="111" t="s">
        <v>152</v>
      </c>
      <c r="E13" s="111" t="s">
        <v>129</v>
      </c>
      <c r="F13" s="111" t="s">
        <v>156</v>
      </c>
      <c r="G13" s="110">
        <v>15</v>
      </c>
      <c r="H13" s="112"/>
    </row>
    <row r="14" spans="1:8" x14ac:dyDescent="0.15">
      <c r="A14" s="110">
        <v>12</v>
      </c>
      <c r="B14" s="110" t="s">
        <v>160</v>
      </c>
      <c r="C14" s="111" t="s">
        <v>161</v>
      </c>
      <c r="D14" s="111" t="s">
        <v>152</v>
      </c>
      <c r="E14" s="111" t="s">
        <v>138</v>
      </c>
      <c r="F14" s="111" t="s">
        <v>162</v>
      </c>
      <c r="G14" s="110">
        <v>15</v>
      </c>
      <c r="H14" s="112"/>
    </row>
    <row r="15" spans="1:8" x14ac:dyDescent="0.15">
      <c r="A15" s="110">
        <v>13</v>
      </c>
      <c r="B15" s="110" t="s">
        <v>163</v>
      </c>
      <c r="C15" s="111" t="s">
        <v>161</v>
      </c>
      <c r="D15" s="111" t="s">
        <v>152</v>
      </c>
      <c r="E15" s="111" t="s">
        <v>138</v>
      </c>
      <c r="F15" s="111" t="s">
        <v>164</v>
      </c>
      <c r="G15" s="110">
        <v>15</v>
      </c>
      <c r="H15" s="112"/>
    </row>
    <row r="16" spans="1:8" x14ac:dyDescent="0.15">
      <c r="A16" s="110">
        <v>14</v>
      </c>
      <c r="B16" s="110" t="s">
        <v>165</v>
      </c>
      <c r="C16" s="111" t="s">
        <v>166</v>
      </c>
      <c r="D16" s="111" t="s">
        <v>152</v>
      </c>
      <c r="E16" s="111" t="s">
        <v>129</v>
      </c>
      <c r="F16" s="111" t="s">
        <v>162</v>
      </c>
      <c r="G16" s="110">
        <v>15</v>
      </c>
      <c r="H16" s="112"/>
    </row>
    <row r="17" spans="1:8" x14ac:dyDescent="0.15">
      <c r="A17" s="110">
        <v>15</v>
      </c>
      <c r="B17" s="110" t="s">
        <v>167</v>
      </c>
      <c r="C17" s="111" t="s">
        <v>168</v>
      </c>
      <c r="D17" s="111" t="s">
        <v>169</v>
      </c>
      <c r="E17" s="111" t="s">
        <v>129</v>
      </c>
      <c r="F17" s="111" t="s">
        <v>139</v>
      </c>
      <c r="G17" s="110">
        <v>15</v>
      </c>
      <c r="H17" s="112"/>
    </row>
    <row r="18" spans="1:8" x14ac:dyDescent="0.15">
      <c r="A18" s="110">
        <v>16</v>
      </c>
      <c r="B18" s="110" t="s">
        <v>167</v>
      </c>
      <c r="C18" s="111" t="s">
        <v>168</v>
      </c>
      <c r="D18" s="111" t="s">
        <v>170</v>
      </c>
      <c r="E18" s="111" t="s">
        <v>129</v>
      </c>
      <c r="F18" s="111" t="s">
        <v>139</v>
      </c>
      <c r="G18" s="110">
        <v>15</v>
      </c>
      <c r="H18" s="112"/>
    </row>
    <row r="19" spans="1:8" x14ac:dyDescent="0.15">
      <c r="A19" s="110">
        <v>17</v>
      </c>
      <c r="B19" s="110" t="s">
        <v>171</v>
      </c>
      <c r="C19" s="111" t="s">
        <v>172</v>
      </c>
      <c r="D19" s="111" t="s">
        <v>170</v>
      </c>
      <c r="E19" s="111" t="s">
        <v>138</v>
      </c>
      <c r="F19" s="111" t="s">
        <v>173</v>
      </c>
      <c r="G19" s="110">
        <v>30</v>
      </c>
      <c r="H19" s="112"/>
    </row>
    <row r="20" spans="1:8" x14ac:dyDescent="0.15">
      <c r="A20" s="110">
        <v>18</v>
      </c>
      <c r="B20" s="110" t="s">
        <v>174</v>
      </c>
      <c r="C20" s="111" t="s">
        <v>175</v>
      </c>
      <c r="D20" s="111" t="s">
        <v>176</v>
      </c>
      <c r="E20" s="111" t="s">
        <v>129</v>
      </c>
      <c r="F20" s="111" t="s">
        <v>177</v>
      </c>
      <c r="G20" s="110">
        <v>30</v>
      </c>
      <c r="H20" s="112"/>
    </row>
    <row r="21" spans="1:8" x14ac:dyDescent="0.15">
      <c r="A21" s="110">
        <v>19</v>
      </c>
      <c r="B21" s="110" t="s">
        <v>178</v>
      </c>
      <c r="C21" s="111" t="s">
        <v>179</v>
      </c>
      <c r="D21" s="111" t="s">
        <v>176</v>
      </c>
      <c r="E21" s="111" t="s">
        <v>138</v>
      </c>
      <c r="F21" s="111" t="s">
        <v>180</v>
      </c>
      <c r="G21" s="110">
        <v>30</v>
      </c>
      <c r="H21" s="112"/>
    </row>
    <row r="22" spans="1:8" x14ac:dyDescent="0.15">
      <c r="A22" s="110">
        <v>20</v>
      </c>
      <c r="B22" s="110" t="s">
        <v>181</v>
      </c>
      <c r="C22" s="111" t="s">
        <v>182</v>
      </c>
      <c r="D22" s="111" t="s">
        <v>183</v>
      </c>
      <c r="E22" s="111" t="s">
        <v>138</v>
      </c>
      <c r="F22" s="111" t="s">
        <v>184</v>
      </c>
      <c r="G22" s="110">
        <v>30</v>
      </c>
      <c r="H22" s="112"/>
    </row>
    <row r="23" spans="1:8" x14ac:dyDescent="0.15">
      <c r="A23" s="110">
        <v>21</v>
      </c>
      <c r="B23" s="110" t="s">
        <v>185</v>
      </c>
      <c r="C23" s="111" t="s">
        <v>186</v>
      </c>
      <c r="D23" s="111" t="s">
        <v>183</v>
      </c>
      <c r="E23" s="111" t="s">
        <v>129</v>
      </c>
      <c r="F23" s="111" t="s">
        <v>184</v>
      </c>
      <c r="G23" s="110">
        <v>30</v>
      </c>
      <c r="H23" s="112"/>
    </row>
    <row r="24" spans="1:8" x14ac:dyDescent="0.15">
      <c r="A24" s="110">
        <v>22</v>
      </c>
      <c r="B24" s="110" t="s">
        <v>187</v>
      </c>
      <c r="C24" s="111" t="s">
        <v>188</v>
      </c>
      <c r="D24" s="111" t="s">
        <v>183</v>
      </c>
      <c r="E24" s="111" t="s">
        <v>189</v>
      </c>
      <c r="F24" s="111" t="s">
        <v>190</v>
      </c>
      <c r="G24" s="110">
        <v>15</v>
      </c>
      <c r="H24" s="112"/>
    </row>
    <row r="25" spans="1:8" x14ac:dyDescent="0.15">
      <c r="A25" s="110">
        <v>23</v>
      </c>
      <c r="B25" s="110" t="s">
        <v>191</v>
      </c>
      <c r="C25" s="111" t="s">
        <v>192</v>
      </c>
      <c r="D25" s="111" t="s">
        <v>183</v>
      </c>
      <c r="E25" s="111" t="s">
        <v>189</v>
      </c>
      <c r="F25" s="111" t="s">
        <v>190</v>
      </c>
      <c r="G25" s="110">
        <v>15</v>
      </c>
      <c r="H25" s="112"/>
    </row>
    <row r="26" spans="1:8" x14ac:dyDescent="0.15">
      <c r="A26" s="110">
        <v>24</v>
      </c>
      <c r="B26" s="110" t="s">
        <v>193</v>
      </c>
      <c r="C26" s="111" t="s">
        <v>194</v>
      </c>
      <c r="D26" s="111" t="s">
        <v>195</v>
      </c>
      <c r="E26" s="111" t="s">
        <v>189</v>
      </c>
      <c r="F26" s="111" t="s">
        <v>190</v>
      </c>
      <c r="G26" s="110">
        <v>60</v>
      </c>
      <c r="H26" s="112"/>
    </row>
    <row r="27" spans="1:8" x14ac:dyDescent="0.15">
      <c r="A27" s="110">
        <v>25</v>
      </c>
      <c r="B27" s="110" t="s">
        <v>196</v>
      </c>
      <c r="C27" s="111" t="s">
        <v>197</v>
      </c>
      <c r="D27" s="111" t="s">
        <v>198</v>
      </c>
      <c r="E27" s="111" t="s">
        <v>138</v>
      </c>
      <c r="F27" s="111" t="s">
        <v>199</v>
      </c>
      <c r="G27" s="110">
        <v>30</v>
      </c>
      <c r="H27" s="112"/>
    </row>
    <row r="28" spans="1:8" x14ac:dyDescent="0.15">
      <c r="A28" s="110">
        <v>26</v>
      </c>
      <c r="B28" s="110" t="s">
        <v>200</v>
      </c>
      <c r="C28" s="111" t="s">
        <v>201</v>
      </c>
      <c r="D28" s="111" t="s">
        <v>202</v>
      </c>
      <c r="E28" s="111" t="s">
        <v>138</v>
      </c>
      <c r="F28" s="111" t="s">
        <v>173</v>
      </c>
      <c r="G28" s="110">
        <v>30</v>
      </c>
      <c r="H28" s="112"/>
    </row>
    <row r="29" spans="1:8" x14ac:dyDescent="0.15">
      <c r="A29" s="110">
        <v>27</v>
      </c>
      <c r="B29" s="110" t="s">
        <v>203</v>
      </c>
      <c r="C29" s="111" t="s">
        <v>204</v>
      </c>
      <c r="D29" s="111" t="s">
        <v>205</v>
      </c>
      <c r="E29" s="111" t="s">
        <v>138</v>
      </c>
      <c r="F29" s="111" t="s">
        <v>184</v>
      </c>
      <c r="G29" s="110">
        <v>30</v>
      </c>
      <c r="H29" s="112"/>
    </row>
    <row r="30" spans="1:8" x14ac:dyDescent="0.15">
      <c r="A30" s="110">
        <v>28</v>
      </c>
      <c r="B30" s="110" t="s">
        <v>206</v>
      </c>
      <c r="C30" s="111" t="s">
        <v>207</v>
      </c>
      <c r="D30" s="111" t="s">
        <v>205</v>
      </c>
      <c r="E30" s="111" t="s">
        <v>208</v>
      </c>
      <c r="F30" s="111" t="s">
        <v>209</v>
      </c>
      <c r="G30" s="110">
        <v>15</v>
      </c>
      <c r="H30" s="112"/>
    </row>
    <row r="31" spans="1:8" x14ac:dyDescent="0.15">
      <c r="A31" s="110">
        <v>29</v>
      </c>
      <c r="B31" s="110" t="s">
        <v>210</v>
      </c>
      <c r="C31" s="111" t="s">
        <v>211</v>
      </c>
      <c r="D31" s="111" t="s">
        <v>212</v>
      </c>
      <c r="E31" s="111" t="s">
        <v>138</v>
      </c>
      <c r="F31" s="111" t="s">
        <v>199</v>
      </c>
      <c r="G31" s="110">
        <v>15</v>
      </c>
      <c r="H31" s="112"/>
    </row>
    <row r="32" spans="1:8" x14ac:dyDescent="0.15">
      <c r="A32" s="110">
        <v>30</v>
      </c>
      <c r="B32" s="110" t="s">
        <v>213</v>
      </c>
      <c r="C32" s="111" t="s">
        <v>214</v>
      </c>
      <c r="D32" s="111" t="s">
        <v>215</v>
      </c>
      <c r="E32" s="111" t="s">
        <v>138</v>
      </c>
      <c r="F32" s="111" t="s">
        <v>134</v>
      </c>
      <c r="G32" s="110">
        <v>21</v>
      </c>
      <c r="H32" s="112"/>
    </row>
    <row r="33" spans="1:8" x14ac:dyDescent="0.15">
      <c r="A33" s="110">
        <v>31</v>
      </c>
      <c r="B33" s="110" t="s">
        <v>216</v>
      </c>
      <c r="C33" s="111" t="s">
        <v>217</v>
      </c>
      <c r="D33" s="111" t="s">
        <v>218</v>
      </c>
      <c r="E33" s="111" t="s">
        <v>208</v>
      </c>
      <c r="F33" s="111" t="s">
        <v>219</v>
      </c>
      <c r="G33" s="110">
        <v>15</v>
      </c>
      <c r="H33" s="112"/>
    </row>
    <row r="34" spans="1:8" x14ac:dyDescent="0.15">
      <c r="A34" s="110">
        <v>32</v>
      </c>
      <c r="B34" s="110" t="s">
        <v>220</v>
      </c>
      <c r="C34" s="111" t="s">
        <v>221</v>
      </c>
      <c r="D34" s="111" t="s">
        <v>222</v>
      </c>
      <c r="E34" s="111" t="s">
        <v>129</v>
      </c>
      <c r="F34" s="111" t="s">
        <v>223</v>
      </c>
      <c r="G34" s="110">
        <v>30</v>
      </c>
      <c r="H34" s="112"/>
    </row>
    <row r="35" spans="1:8" x14ac:dyDescent="0.15">
      <c r="A35" s="110">
        <v>33</v>
      </c>
      <c r="B35" s="110" t="s">
        <v>224</v>
      </c>
      <c r="C35" s="111" t="s">
        <v>225</v>
      </c>
      <c r="D35" s="111" t="s">
        <v>226</v>
      </c>
      <c r="E35" s="111" t="s">
        <v>138</v>
      </c>
      <c r="F35" s="111" t="s">
        <v>180</v>
      </c>
      <c r="G35" s="110">
        <v>30</v>
      </c>
      <c r="H35" s="112"/>
    </row>
    <row r="36" spans="1:8" x14ac:dyDescent="0.15">
      <c r="A36" s="110">
        <v>34</v>
      </c>
      <c r="B36" s="110" t="s">
        <v>227</v>
      </c>
      <c r="C36" s="111" t="s">
        <v>228</v>
      </c>
      <c r="D36" s="111" t="s">
        <v>229</v>
      </c>
      <c r="E36" s="111" t="s">
        <v>208</v>
      </c>
      <c r="F36" s="111" t="s">
        <v>230</v>
      </c>
      <c r="G36" s="110">
        <v>1.5</v>
      </c>
      <c r="H36" s="112"/>
    </row>
    <row r="37" spans="1:8" x14ac:dyDescent="0.15">
      <c r="A37" s="110">
        <v>35</v>
      </c>
      <c r="B37" s="110" t="s">
        <v>227</v>
      </c>
      <c r="C37" s="111" t="s">
        <v>228</v>
      </c>
      <c r="D37" s="111" t="s">
        <v>229</v>
      </c>
      <c r="E37" s="111" t="s">
        <v>208</v>
      </c>
      <c r="F37" s="111" t="s">
        <v>230</v>
      </c>
      <c r="G37" s="110">
        <v>30</v>
      </c>
      <c r="H37" s="112"/>
    </row>
    <row r="38" spans="1:8" x14ac:dyDescent="0.15">
      <c r="A38" s="110">
        <v>36</v>
      </c>
      <c r="B38" s="110" t="s">
        <v>231</v>
      </c>
      <c r="C38" s="111" t="s">
        <v>232</v>
      </c>
      <c r="D38" s="111" t="s">
        <v>229</v>
      </c>
      <c r="E38" s="111" t="s">
        <v>138</v>
      </c>
      <c r="F38" s="111" t="s">
        <v>134</v>
      </c>
      <c r="G38" s="110">
        <v>30</v>
      </c>
      <c r="H38" s="112"/>
    </row>
    <row r="39" spans="1:8" x14ac:dyDescent="0.15">
      <c r="A39" s="110">
        <v>37</v>
      </c>
      <c r="B39" s="110" t="s">
        <v>233</v>
      </c>
      <c r="C39" s="111" t="s">
        <v>234</v>
      </c>
      <c r="D39" s="111" t="s">
        <v>235</v>
      </c>
      <c r="E39" s="111" t="s">
        <v>138</v>
      </c>
      <c r="F39" s="111" t="s">
        <v>223</v>
      </c>
      <c r="G39" s="110">
        <v>3</v>
      </c>
      <c r="H39" s="112"/>
    </row>
    <row r="40" spans="1:8" x14ac:dyDescent="0.15">
      <c r="A40" s="110">
        <v>38</v>
      </c>
      <c r="B40" s="110" t="s">
        <v>236</v>
      </c>
      <c r="C40" s="111" t="s">
        <v>237</v>
      </c>
      <c r="D40" s="111" t="s">
        <v>238</v>
      </c>
      <c r="E40" s="111" t="s">
        <v>138</v>
      </c>
      <c r="F40" s="111" t="s">
        <v>153</v>
      </c>
      <c r="G40" s="110">
        <v>30</v>
      </c>
      <c r="H40" s="112"/>
    </row>
    <row r="41" spans="1:8" x14ac:dyDescent="0.15">
      <c r="A41" s="110">
        <v>39</v>
      </c>
      <c r="B41" s="110" t="s">
        <v>239</v>
      </c>
      <c r="C41" s="111" t="s">
        <v>240</v>
      </c>
      <c r="D41" s="111" t="s">
        <v>241</v>
      </c>
      <c r="E41" s="111" t="s">
        <v>129</v>
      </c>
      <c r="F41" s="111" t="s">
        <v>153</v>
      </c>
      <c r="G41" s="110">
        <v>30</v>
      </c>
      <c r="H41" s="112"/>
    </row>
    <row r="42" spans="1:8" x14ac:dyDescent="0.15">
      <c r="A42" s="110">
        <v>40</v>
      </c>
      <c r="B42" s="110" t="s">
        <v>242</v>
      </c>
      <c r="C42" s="111" t="s">
        <v>243</v>
      </c>
      <c r="D42" s="111" t="s">
        <v>244</v>
      </c>
      <c r="E42" s="111" t="s">
        <v>138</v>
      </c>
      <c r="F42" s="111" t="s">
        <v>245</v>
      </c>
      <c r="G42" s="110">
        <v>30</v>
      </c>
      <c r="H42" s="112"/>
    </row>
    <row r="43" spans="1:8" x14ac:dyDescent="0.15">
      <c r="A43" s="110">
        <v>41</v>
      </c>
      <c r="B43" s="110" t="s">
        <v>246</v>
      </c>
      <c r="C43" s="111" t="s">
        <v>247</v>
      </c>
      <c r="D43" s="111" t="s">
        <v>244</v>
      </c>
      <c r="E43" s="111" t="s">
        <v>208</v>
      </c>
      <c r="F43" s="111" t="s">
        <v>248</v>
      </c>
      <c r="G43" s="110">
        <v>15</v>
      </c>
      <c r="H43" s="112"/>
    </row>
    <row r="44" spans="1:8" x14ac:dyDescent="0.15">
      <c r="A44" s="110">
        <v>42</v>
      </c>
      <c r="B44" s="110" t="s">
        <v>249</v>
      </c>
      <c r="C44" s="111" t="s">
        <v>250</v>
      </c>
      <c r="D44" s="111" t="s">
        <v>251</v>
      </c>
      <c r="E44" s="111" t="s">
        <v>129</v>
      </c>
      <c r="F44" s="111" t="s">
        <v>156</v>
      </c>
      <c r="G44" s="110">
        <v>15</v>
      </c>
      <c r="H44" s="112"/>
    </row>
    <row r="45" spans="1:8" x14ac:dyDescent="0.15">
      <c r="A45" s="110">
        <v>43</v>
      </c>
      <c r="B45" s="110" t="s">
        <v>252</v>
      </c>
      <c r="C45" s="111" t="s">
        <v>253</v>
      </c>
      <c r="D45" s="111" t="s">
        <v>251</v>
      </c>
      <c r="E45" s="111" t="s">
        <v>254</v>
      </c>
      <c r="F45" s="111" t="s">
        <v>248</v>
      </c>
      <c r="G45" s="110">
        <v>15</v>
      </c>
      <c r="H45" s="112"/>
    </row>
    <row r="46" spans="1:8" x14ac:dyDescent="0.15">
      <c r="A46" s="110">
        <v>44</v>
      </c>
      <c r="B46" s="110" t="s">
        <v>255</v>
      </c>
      <c r="C46" s="111" t="s">
        <v>256</v>
      </c>
      <c r="D46" s="111" t="s">
        <v>257</v>
      </c>
      <c r="E46" s="111" t="s">
        <v>129</v>
      </c>
      <c r="F46" s="111" t="s">
        <v>145</v>
      </c>
      <c r="G46" s="110">
        <v>15</v>
      </c>
      <c r="H46" s="112"/>
    </row>
    <row r="47" spans="1:8" x14ac:dyDescent="0.15">
      <c r="A47" s="110">
        <v>45</v>
      </c>
      <c r="B47" s="110" t="s">
        <v>258</v>
      </c>
      <c r="C47" s="111" t="s">
        <v>259</v>
      </c>
      <c r="D47" s="111" t="s">
        <v>260</v>
      </c>
      <c r="E47" s="111" t="s">
        <v>138</v>
      </c>
      <c r="F47" s="111" t="s">
        <v>209</v>
      </c>
      <c r="G47" s="110">
        <v>30</v>
      </c>
      <c r="H47" s="112"/>
    </row>
    <row r="48" spans="1:8" x14ac:dyDescent="0.15">
      <c r="A48" s="110">
        <v>46</v>
      </c>
      <c r="B48" s="110" t="s">
        <v>261</v>
      </c>
      <c r="C48" s="111" t="s">
        <v>262</v>
      </c>
      <c r="D48" s="111" t="s">
        <v>260</v>
      </c>
      <c r="E48" s="111" t="s">
        <v>129</v>
      </c>
      <c r="F48" s="111" t="s">
        <v>263</v>
      </c>
      <c r="G48" s="110">
        <v>30</v>
      </c>
      <c r="H48" s="112"/>
    </row>
    <row r="49" spans="1:8" x14ac:dyDescent="0.15">
      <c r="A49" s="110">
        <v>47</v>
      </c>
      <c r="B49" s="110" t="s">
        <v>264</v>
      </c>
      <c r="C49" s="111" t="s">
        <v>265</v>
      </c>
      <c r="D49" s="111" t="s">
        <v>266</v>
      </c>
      <c r="E49" s="111" t="s">
        <v>138</v>
      </c>
      <c r="F49" s="111" t="s">
        <v>263</v>
      </c>
      <c r="G49" s="110">
        <v>30</v>
      </c>
      <c r="H49" s="112"/>
    </row>
    <row r="50" spans="1:8" x14ac:dyDescent="0.15">
      <c r="A50" s="110">
        <v>48</v>
      </c>
      <c r="B50" s="110" t="s">
        <v>267</v>
      </c>
      <c r="C50" s="111" t="s">
        <v>268</v>
      </c>
      <c r="D50" s="111" t="s">
        <v>269</v>
      </c>
      <c r="E50" s="111" t="s">
        <v>129</v>
      </c>
      <c r="F50" s="111" t="s">
        <v>223</v>
      </c>
      <c r="G50" s="110">
        <v>30</v>
      </c>
      <c r="H50" s="112"/>
    </row>
    <row r="51" spans="1:8" x14ac:dyDescent="0.15">
      <c r="A51" s="110">
        <v>49</v>
      </c>
      <c r="B51" s="110" t="s">
        <v>270</v>
      </c>
      <c r="C51" s="111" t="s">
        <v>271</v>
      </c>
      <c r="D51" s="111" t="s">
        <v>144</v>
      </c>
      <c r="E51" s="111" t="s">
        <v>138</v>
      </c>
      <c r="F51" s="111" t="s">
        <v>153</v>
      </c>
      <c r="G51" s="110">
        <v>30</v>
      </c>
      <c r="H51" s="112"/>
    </row>
    <row r="52" spans="1:8" x14ac:dyDescent="0.15">
      <c r="A52" s="110">
        <v>50</v>
      </c>
      <c r="B52" s="110" t="s">
        <v>272</v>
      </c>
      <c r="C52" s="111" t="s">
        <v>273</v>
      </c>
      <c r="D52" s="111" t="s">
        <v>266</v>
      </c>
      <c r="E52" s="111" t="s">
        <v>189</v>
      </c>
      <c r="F52" s="111" t="s">
        <v>274</v>
      </c>
      <c r="G52" s="110">
        <v>30</v>
      </c>
      <c r="H52" s="112"/>
    </row>
    <row r="53" spans="1:8" x14ac:dyDescent="0.15">
      <c r="A53" s="110">
        <v>51</v>
      </c>
      <c r="B53" s="110" t="s">
        <v>272</v>
      </c>
      <c r="C53" s="111" t="s">
        <v>273</v>
      </c>
      <c r="D53" s="111" t="s">
        <v>266</v>
      </c>
      <c r="E53" s="111" t="s">
        <v>189</v>
      </c>
      <c r="F53" s="111" t="s">
        <v>274</v>
      </c>
      <c r="G53" s="110">
        <v>30</v>
      </c>
      <c r="H53" s="112"/>
    </row>
    <row r="54" spans="1:8" x14ac:dyDescent="0.15">
      <c r="A54" s="110">
        <v>52</v>
      </c>
      <c r="B54" s="110" t="s">
        <v>272</v>
      </c>
      <c r="C54" s="111" t="s">
        <v>273</v>
      </c>
      <c r="D54" s="111" t="s">
        <v>266</v>
      </c>
      <c r="E54" s="111" t="s">
        <v>189</v>
      </c>
      <c r="F54" s="111" t="s">
        <v>274</v>
      </c>
      <c r="G54" s="110">
        <v>30</v>
      </c>
      <c r="H54" s="112"/>
    </row>
    <row r="55" spans="1:8" x14ac:dyDescent="0.15">
      <c r="A55" s="110">
        <v>53</v>
      </c>
      <c r="B55" s="110" t="s">
        <v>272</v>
      </c>
      <c r="C55" s="111" t="s">
        <v>273</v>
      </c>
      <c r="D55" s="111" t="s">
        <v>266</v>
      </c>
      <c r="E55" s="111" t="s">
        <v>189</v>
      </c>
      <c r="F55" s="111" t="s">
        <v>274</v>
      </c>
      <c r="G55" s="110">
        <v>30</v>
      </c>
      <c r="H55" s="112"/>
    </row>
    <row r="56" spans="1:8" x14ac:dyDescent="0.15">
      <c r="A56" s="110">
        <v>54</v>
      </c>
      <c r="B56" s="110" t="s">
        <v>272</v>
      </c>
      <c r="C56" s="111" t="s">
        <v>273</v>
      </c>
      <c r="D56" s="111" t="s">
        <v>266</v>
      </c>
      <c r="E56" s="111" t="s">
        <v>189</v>
      </c>
      <c r="F56" s="111" t="s">
        <v>274</v>
      </c>
      <c r="G56" s="110">
        <v>30</v>
      </c>
      <c r="H56" s="112"/>
    </row>
    <row r="57" spans="1:8" x14ac:dyDescent="0.15">
      <c r="A57" s="110">
        <v>55</v>
      </c>
      <c r="B57" s="110" t="s">
        <v>272</v>
      </c>
      <c r="C57" s="111" t="s">
        <v>273</v>
      </c>
      <c r="D57" s="111" t="s">
        <v>266</v>
      </c>
      <c r="E57" s="111" t="s">
        <v>189</v>
      </c>
      <c r="F57" s="111" t="s">
        <v>274</v>
      </c>
      <c r="G57" s="110">
        <v>30</v>
      </c>
      <c r="H57" s="112"/>
    </row>
    <row r="58" spans="1:8" x14ac:dyDescent="0.15">
      <c r="A58" s="110">
        <v>56</v>
      </c>
      <c r="B58" s="110" t="s">
        <v>272</v>
      </c>
      <c r="C58" s="111" t="s">
        <v>273</v>
      </c>
      <c r="D58" s="111" t="s">
        <v>266</v>
      </c>
      <c r="E58" s="111" t="s">
        <v>189</v>
      </c>
      <c r="F58" s="111" t="s">
        <v>274</v>
      </c>
      <c r="G58" s="110">
        <v>30</v>
      </c>
      <c r="H58" s="112"/>
    </row>
    <row r="59" spans="1:8" x14ac:dyDescent="0.15">
      <c r="A59" s="110">
        <v>57</v>
      </c>
      <c r="B59" s="110" t="s">
        <v>272</v>
      </c>
      <c r="C59" s="111" t="s">
        <v>273</v>
      </c>
      <c r="D59" s="111" t="s">
        <v>266</v>
      </c>
      <c r="E59" s="111" t="s">
        <v>189</v>
      </c>
      <c r="F59" s="111" t="s">
        <v>274</v>
      </c>
      <c r="G59" s="110">
        <v>30</v>
      </c>
      <c r="H59" s="112"/>
    </row>
    <row r="60" spans="1:8" x14ac:dyDescent="0.15">
      <c r="A60" s="110">
        <v>58</v>
      </c>
      <c r="B60" s="110" t="s">
        <v>275</v>
      </c>
      <c r="C60" s="111" t="s">
        <v>276</v>
      </c>
      <c r="D60" s="111" t="s">
        <v>266</v>
      </c>
      <c r="E60" s="111" t="s">
        <v>189</v>
      </c>
      <c r="F60" s="111" t="s">
        <v>274</v>
      </c>
      <c r="G60" s="110">
        <v>90</v>
      </c>
      <c r="H60" s="112"/>
    </row>
    <row r="61" spans="1:8" x14ac:dyDescent="0.15">
      <c r="A61" s="110">
        <v>59</v>
      </c>
      <c r="B61" s="110" t="s">
        <v>275</v>
      </c>
      <c r="C61" s="111" t="s">
        <v>276</v>
      </c>
      <c r="D61" s="111" t="s">
        <v>266</v>
      </c>
      <c r="E61" s="111" t="s">
        <v>189</v>
      </c>
      <c r="F61" s="111" t="s">
        <v>274</v>
      </c>
      <c r="G61" s="110">
        <v>90</v>
      </c>
      <c r="H61" s="112"/>
    </row>
    <row r="62" spans="1:8" x14ac:dyDescent="0.15">
      <c r="A62" s="110">
        <v>60</v>
      </c>
      <c r="B62" s="110" t="s">
        <v>275</v>
      </c>
      <c r="C62" s="111" t="s">
        <v>276</v>
      </c>
      <c r="D62" s="111" t="s">
        <v>266</v>
      </c>
      <c r="E62" s="111" t="s">
        <v>189</v>
      </c>
      <c r="F62" s="111" t="s">
        <v>274</v>
      </c>
      <c r="G62" s="110">
        <v>90</v>
      </c>
      <c r="H62" s="112"/>
    </row>
    <row r="63" spans="1:8" x14ac:dyDescent="0.15">
      <c r="A63" s="110">
        <v>61</v>
      </c>
      <c r="B63" s="110" t="s">
        <v>275</v>
      </c>
      <c r="C63" s="111" t="s">
        <v>276</v>
      </c>
      <c r="D63" s="111" t="s">
        <v>266</v>
      </c>
      <c r="E63" s="111" t="s">
        <v>189</v>
      </c>
      <c r="F63" s="111" t="s">
        <v>274</v>
      </c>
      <c r="G63" s="110">
        <v>90</v>
      </c>
      <c r="H63" s="112"/>
    </row>
    <row r="64" spans="1:8" x14ac:dyDescent="0.15">
      <c r="A64" s="110">
        <v>62</v>
      </c>
      <c r="B64" s="110" t="s">
        <v>275</v>
      </c>
      <c r="C64" s="111" t="s">
        <v>276</v>
      </c>
      <c r="D64" s="111" t="s">
        <v>266</v>
      </c>
      <c r="E64" s="111" t="s">
        <v>189</v>
      </c>
      <c r="F64" s="111" t="s">
        <v>274</v>
      </c>
      <c r="G64" s="110">
        <v>90</v>
      </c>
      <c r="H64" s="112"/>
    </row>
    <row r="65" spans="1:8" x14ac:dyDescent="0.15">
      <c r="A65" s="110">
        <v>63</v>
      </c>
      <c r="B65" s="110" t="s">
        <v>275</v>
      </c>
      <c r="C65" s="111" t="s">
        <v>276</v>
      </c>
      <c r="D65" s="111" t="s">
        <v>266</v>
      </c>
      <c r="E65" s="111" t="s">
        <v>189</v>
      </c>
      <c r="F65" s="111" t="s">
        <v>274</v>
      </c>
      <c r="G65" s="110">
        <v>90</v>
      </c>
      <c r="H65" s="112"/>
    </row>
    <row r="66" spans="1:8" x14ac:dyDescent="0.15">
      <c r="A66" s="110">
        <v>64</v>
      </c>
      <c r="B66" s="110" t="s">
        <v>275</v>
      </c>
      <c r="C66" s="111" t="s">
        <v>276</v>
      </c>
      <c r="D66" s="111" t="s">
        <v>266</v>
      </c>
      <c r="E66" s="111" t="s">
        <v>189</v>
      </c>
      <c r="F66" s="111" t="s">
        <v>274</v>
      </c>
      <c r="G66" s="110">
        <v>90</v>
      </c>
      <c r="H66" s="112"/>
    </row>
    <row r="67" spans="1:8" x14ac:dyDescent="0.15">
      <c r="A67" s="110">
        <v>65</v>
      </c>
      <c r="B67" s="110" t="s">
        <v>275</v>
      </c>
      <c r="C67" s="111" t="s">
        <v>276</v>
      </c>
      <c r="D67" s="111" t="s">
        <v>266</v>
      </c>
      <c r="E67" s="111" t="s">
        <v>189</v>
      </c>
      <c r="F67" s="111" t="s">
        <v>274</v>
      </c>
      <c r="G67" s="110">
        <v>90</v>
      </c>
      <c r="H67" s="112"/>
    </row>
    <row r="68" spans="1:8" x14ac:dyDescent="0.15">
      <c r="A68" s="110">
        <v>66</v>
      </c>
      <c r="B68" s="110" t="s">
        <v>277</v>
      </c>
      <c r="C68" s="111" t="s">
        <v>278</v>
      </c>
      <c r="D68" s="111" t="s">
        <v>266</v>
      </c>
      <c r="E68" s="111" t="s">
        <v>189</v>
      </c>
      <c r="F68" s="111" t="s">
        <v>274</v>
      </c>
      <c r="G68" s="110">
        <v>90</v>
      </c>
      <c r="H68" s="112"/>
    </row>
    <row r="69" spans="1:8" x14ac:dyDescent="0.15">
      <c r="A69" s="110">
        <v>67</v>
      </c>
      <c r="B69" s="110" t="s">
        <v>277</v>
      </c>
      <c r="C69" s="111" t="s">
        <v>278</v>
      </c>
      <c r="D69" s="111" t="s">
        <v>266</v>
      </c>
      <c r="E69" s="111" t="s">
        <v>189</v>
      </c>
      <c r="F69" s="111" t="s">
        <v>274</v>
      </c>
      <c r="G69" s="110">
        <v>90</v>
      </c>
      <c r="H69" s="112"/>
    </row>
    <row r="70" spans="1:8" x14ac:dyDescent="0.15">
      <c r="A70" s="110">
        <v>68</v>
      </c>
      <c r="B70" s="110" t="s">
        <v>277</v>
      </c>
      <c r="C70" s="111" t="s">
        <v>278</v>
      </c>
      <c r="D70" s="111" t="s">
        <v>266</v>
      </c>
      <c r="E70" s="111" t="s">
        <v>189</v>
      </c>
      <c r="F70" s="111" t="s">
        <v>274</v>
      </c>
      <c r="G70" s="110">
        <v>90</v>
      </c>
      <c r="H70" s="112"/>
    </row>
    <row r="71" spans="1:8" x14ac:dyDescent="0.15">
      <c r="A71" s="110">
        <v>69</v>
      </c>
      <c r="B71" s="110" t="s">
        <v>277</v>
      </c>
      <c r="C71" s="111" t="s">
        <v>278</v>
      </c>
      <c r="D71" s="111" t="s">
        <v>266</v>
      </c>
      <c r="E71" s="111" t="s">
        <v>189</v>
      </c>
      <c r="F71" s="111" t="s">
        <v>274</v>
      </c>
      <c r="G71" s="110">
        <v>90</v>
      </c>
      <c r="H71" s="112"/>
    </row>
    <row r="72" spans="1:8" x14ac:dyDescent="0.15">
      <c r="A72" s="110">
        <v>70</v>
      </c>
      <c r="B72" s="110" t="s">
        <v>277</v>
      </c>
      <c r="C72" s="111" t="s">
        <v>278</v>
      </c>
      <c r="D72" s="111" t="s">
        <v>266</v>
      </c>
      <c r="E72" s="111" t="s">
        <v>189</v>
      </c>
      <c r="F72" s="111" t="s">
        <v>274</v>
      </c>
      <c r="G72" s="110">
        <v>90</v>
      </c>
      <c r="H72" s="112"/>
    </row>
    <row r="73" spans="1:8" x14ac:dyDescent="0.15">
      <c r="A73" s="110">
        <v>71</v>
      </c>
      <c r="B73" s="110" t="s">
        <v>277</v>
      </c>
      <c r="C73" s="111" t="s">
        <v>278</v>
      </c>
      <c r="D73" s="111" t="s">
        <v>266</v>
      </c>
      <c r="E73" s="111" t="s">
        <v>189</v>
      </c>
      <c r="F73" s="111" t="s">
        <v>274</v>
      </c>
      <c r="G73" s="110">
        <v>90</v>
      </c>
      <c r="H73" s="112"/>
    </row>
    <row r="74" spans="1:8" x14ac:dyDescent="0.15">
      <c r="A74" s="110">
        <v>72</v>
      </c>
      <c r="B74" s="110" t="s">
        <v>277</v>
      </c>
      <c r="C74" s="111" t="s">
        <v>278</v>
      </c>
      <c r="D74" s="111" t="s">
        <v>266</v>
      </c>
      <c r="E74" s="111" t="s">
        <v>189</v>
      </c>
      <c r="F74" s="111" t="s">
        <v>274</v>
      </c>
      <c r="G74" s="110">
        <v>90</v>
      </c>
      <c r="H74" s="112"/>
    </row>
    <row r="75" spans="1:8" x14ac:dyDescent="0.15">
      <c r="A75" s="110">
        <v>73</v>
      </c>
      <c r="B75" s="110" t="s">
        <v>277</v>
      </c>
      <c r="C75" s="111" t="s">
        <v>278</v>
      </c>
      <c r="D75" s="111" t="s">
        <v>266</v>
      </c>
      <c r="E75" s="111" t="s">
        <v>189</v>
      </c>
      <c r="F75" s="111" t="s">
        <v>274</v>
      </c>
      <c r="G75" s="110">
        <v>90</v>
      </c>
      <c r="H75" s="112"/>
    </row>
    <row r="76" spans="1:8" x14ac:dyDescent="0.15">
      <c r="A76" s="110">
        <v>74</v>
      </c>
      <c r="B76" s="110" t="s">
        <v>279</v>
      </c>
      <c r="C76" s="111" t="s">
        <v>280</v>
      </c>
      <c r="D76" s="111" t="s">
        <v>281</v>
      </c>
      <c r="E76" s="111" t="s">
        <v>138</v>
      </c>
      <c r="F76" s="111" t="s">
        <v>153</v>
      </c>
      <c r="G76" s="110">
        <v>30</v>
      </c>
      <c r="H76" s="112"/>
    </row>
    <row r="77" spans="1:8" x14ac:dyDescent="0.15">
      <c r="A77" s="110">
        <v>75</v>
      </c>
      <c r="B77" s="110" t="s">
        <v>282</v>
      </c>
      <c r="C77" s="111" t="s">
        <v>283</v>
      </c>
      <c r="D77" s="111" t="s">
        <v>284</v>
      </c>
      <c r="E77" s="111" t="s">
        <v>285</v>
      </c>
      <c r="F77" s="111" t="s">
        <v>199</v>
      </c>
      <c r="G77" s="110">
        <v>15</v>
      </c>
      <c r="H77" s="112"/>
    </row>
    <row r="78" spans="1:8" x14ac:dyDescent="0.15">
      <c r="A78" s="110">
        <v>76</v>
      </c>
      <c r="B78" s="110" t="s">
        <v>282</v>
      </c>
      <c r="C78" s="111" t="s">
        <v>283</v>
      </c>
      <c r="D78" s="111" t="s">
        <v>284</v>
      </c>
      <c r="E78" s="111" t="s">
        <v>285</v>
      </c>
      <c r="F78" s="111" t="s">
        <v>199</v>
      </c>
      <c r="G78" s="110">
        <v>15</v>
      </c>
      <c r="H78" s="112"/>
    </row>
    <row r="79" spans="1:8" x14ac:dyDescent="0.15">
      <c r="A79" s="110">
        <v>77</v>
      </c>
      <c r="B79" s="110" t="s">
        <v>286</v>
      </c>
      <c r="C79" s="111" t="s">
        <v>287</v>
      </c>
      <c r="D79" s="111" t="s">
        <v>288</v>
      </c>
      <c r="E79" s="111" t="s">
        <v>138</v>
      </c>
      <c r="F79" s="111" t="s">
        <v>145</v>
      </c>
      <c r="G79" s="110">
        <v>15</v>
      </c>
      <c r="H79" s="112"/>
    </row>
    <row r="80" spans="1:8" x14ac:dyDescent="0.15">
      <c r="A80" s="110">
        <v>78</v>
      </c>
      <c r="B80" s="110" t="s">
        <v>289</v>
      </c>
      <c r="C80" s="111" t="s">
        <v>290</v>
      </c>
      <c r="D80" s="111" t="s">
        <v>291</v>
      </c>
      <c r="E80" s="111" t="s">
        <v>292</v>
      </c>
      <c r="F80" s="111" t="s">
        <v>274</v>
      </c>
      <c r="G80" s="110">
        <v>22.5</v>
      </c>
      <c r="H80" s="112"/>
    </row>
    <row r="81" spans="1:8" x14ac:dyDescent="0.15">
      <c r="A81" s="110">
        <v>79</v>
      </c>
      <c r="B81" s="110" t="s">
        <v>289</v>
      </c>
      <c r="C81" s="111" t="s">
        <v>290</v>
      </c>
      <c r="D81" s="111" t="s">
        <v>291</v>
      </c>
      <c r="E81" s="111" t="s">
        <v>292</v>
      </c>
      <c r="F81" s="111" t="s">
        <v>274</v>
      </c>
      <c r="G81" s="110">
        <v>22.5</v>
      </c>
      <c r="H81" s="112"/>
    </row>
    <row r="82" spans="1:8" x14ac:dyDescent="0.15">
      <c r="A82" s="110">
        <v>80</v>
      </c>
      <c r="B82" s="110" t="s">
        <v>289</v>
      </c>
      <c r="C82" s="111" t="s">
        <v>290</v>
      </c>
      <c r="D82" s="111" t="s">
        <v>291</v>
      </c>
      <c r="E82" s="111" t="s">
        <v>292</v>
      </c>
      <c r="F82" s="111" t="s">
        <v>274</v>
      </c>
      <c r="G82" s="110">
        <v>22.5</v>
      </c>
      <c r="H82" s="112"/>
    </row>
    <row r="83" spans="1:8" x14ac:dyDescent="0.15">
      <c r="A83" s="110">
        <v>81</v>
      </c>
      <c r="B83" s="110" t="s">
        <v>289</v>
      </c>
      <c r="C83" s="111" t="s">
        <v>290</v>
      </c>
      <c r="D83" s="111" t="s">
        <v>291</v>
      </c>
      <c r="E83" s="111" t="s">
        <v>292</v>
      </c>
      <c r="F83" s="111" t="s">
        <v>274</v>
      </c>
      <c r="G83" s="110">
        <v>22.5</v>
      </c>
      <c r="H83" s="112"/>
    </row>
    <row r="84" spans="1:8" x14ac:dyDescent="0.15">
      <c r="A84" s="110">
        <v>82</v>
      </c>
      <c r="B84" s="110" t="s">
        <v>289</v>
      </c>
      <c r="C84" s="111" t="s">
        <v>290</v>
      </c>
      <c r="D84" s="111" t="s">
        <v>291</v>
      </c>
      <c r="E84" s="111" t="s">
        <v>292</v>
      </c>
      <c r="F84" s="111" t="s">
        <v>274</v>
      </c>
      <c r="G84" s="110">
        <v>22.5</v>
      </c>
      <c r="H84" s="112"/>
    </row>
    <row r="85" spans="1:8" x14ac:dyDescent="0.15">
      <c r="A85" s="110">
        <v>83</v>
      </c>
      <c r="B85" s="110" t="s">
        <v>289</v>
      </c>
      <c r="C85" s="111" t="s">
        <v>290</v>
      </c>
      <c r="D85" s="111" t="s">
        <v>291</v>
      </c>
      <c r="E85" s="111" t="s">
        <v>292</v>
      </c>
      <c r="F85" s="111" t="s">
        <v>274</v>
      </c>
      <c r="G85" s="110">
        <v>22.5</v>
      </c>
      <c r="H85" s="112"/>
    </row>
    <row r="86" spans="1:8" x14ac:dyDescent="0.15">
      <c r="A86" s="110">
        <v>84</v>
      </c>
      <c r="B86" s="110" t="s">
        <v>293</v>
      </c>
      <c r="C86" s="111" t="s">
        <v>294</v>
      </c>
      <c r="D86" s="111" t="s">
        <v>291</v>
      </c>
      <c r="E86" s="111" t="s">
        <v>295</v>
      </c>
      <c r="F86" s="111" t="s">
        <v>274</v>
      </c>
      <c r="G86" s="110">
        <v>22.5</v>
      </c>
      <c r="H86" s="112"/>
    </row>
    <row r="87" spans="1:8" x14ac:dyDescent="0.15">
      <c r="A87" s="110">
        <v>85</v>
      </c>
      <c r="B87" s="110" t="s">
        <v>296</v>
      </c>
      <c r="C87" s="111" t="s">
        <v>297</v>
      </c>
      <c r="D87" s="111" t="s">
        <v>291</v>
      </c>
      <c r="E87" s="111" t="s">
        <v>208</v>
      </c>
      <c r="F87" s="111" t="s">
        <v>248</v>
      </c>
      <c r="G87" s="110">
        <v>15</v>
      </c>
      <c r="H87" s="112"/>
    </row>
    <row r="88" spans="1:8" x14ac:dyDescent="0.15">
      <c r="A88" s="110">
        <v>86</v>
      </c>
      <c r="B88" s="110" t="s">
        <v>298</v>
      </c>
      <c r="C88" s="111" t="s">
        <v>299</v>
      </c>
      <c r="D88" s="111" t="s">
        <v>291</v>
      </c>
      <c r="E88" s="111" t="s">
        <v>300</v>
      </c>
      <c r="F88" s="111" t="s">
        <v>248</v>
      </c>
      <c r="G88" s="110">
        <v>15</v>
      </c>
      <c r="H88" s="112"/>
    </row>
    <row r="89" spans="1:8" x14ac:dyDescent="0.15">
      <c r="A89" s="110">
        <v>87</v>
      </c>
      <c r="B89" s="110" t="s">
        <v>301</v>
      </c>
      <c r="C89" s="111" t="s">
        <v>302</v>
      </c>
      <c r="D89" s="111" t="s">
        <v>303</v>
      </c>
      <c r="E89" s="111" t="s">
        <v>285</v>
      </c>
      <c r="F89" s="111" t="s">
        <v>223</v>
      </c>
      <c r="G89" s="110">
        <v>15</v>
      </c>
      <c r="H89" s="112"/>
    </row>
    <row r="90" spans="1:8" x14ac:dyDescent="0.15">
      <c r="A90" s="110">
        <v>88</v>
      </c>
      <c r="B90" s="110" t="s">
        <v>304</v>
      </c>
      <c r="C90" s="111" t="s">
        <v>305</v>
      </c>
      <c r="D90" s="111" t="s">
        <v>306</v>
      </c>
      <c r="E90" s="111" t="s">
        <v>138</v>
      </c>
      <c r="F90" s="111" t="s">
        <v>263</v>
      </c>
      <c r="G90" s="110">
        <v>30</v>
      </c>
      <c r="H90" s="112"/>
    </row>
    <row r="91" spans="1:8" x14ac:dyDescent="0.15">
      <c r="A91" s="110">
        <v>89</v>
      </c>
      <c r="B91" s="110" t="s">
        <v>307</v>
      </c>
      <c r="C91" s="111" t="s">
        <v>308</v>
      </c>
      <c r="D91" s="111" t="s">
        <v>309</v>
      </c>
      <c r="E91" s="111" t="s">
        <v>138</v>
      </c>
      <c r="F91" s="111" t="s">
        <v>153</v>
      </c>
      <c r="G91" s="110">
        <v>30</v>
      </c>
      <c r="H91" s="112"/>
    </row>
    <row r="92" spans="1:8" x14ac:dyDescent="0.15">
      <c r="A92" s="110">
        <v>90</v>
      </c>
      <c r="B92" s="110" t="s">
        <v>310</v>
      </c>
      <c r="C92" s="111" t="s">
        <v>311</v>
      </c>
      <c r="D92" s="111" t="s">
        <v>312</v>
      </c>
      <c r="E92" s="111" t="s">
        <v>129</v>
      </c>
      <c r="F92" s="111" t="s">
        <v>263</v>
      </c>
      <c r="G92" s="110">
        <v>30</v>
      </c>
      <c r="H92" s="112"/>
    </row>
    <row r="93" spans="1:8" x14ac:dyDescent="0.15">
      <c r="A93" s="110">
        <v>91</v>
      </c>
      <c r="B93" s="110" t="s">
        <v>313</v>
      </c>
      <c r="C93" s="111" t="s">
        <v>314</v>
      </c>
      <c r="D93" s="111" t="s">
        <v>315</v>
      </c>
      <c r="E93" s="111" t="s">
        <v>129</v>
      </c>
      <c r="F93" s="111" t="s">
        <v>245</v>
      </c>
      <c r="G93" s="110">
        <v>15</v>
      </c>
      <c r="H93" s="112"/>
    </row>
    <row r="94" spans="1:8" x14ac:dyDescent="0.15">
      <c r="A94" s="110">
        <v>92</v>
      </c>
      <c r="B94" s="110" t="s">
        <v>313</v>
      </c>
      <c r="C94" s="111" t="s">
        <v>314</v>
      </c>
      <c r="D94" s="111" t="s">
        <v>315</v>
      </c>
      <c r="E94" s="111" t="s">
        <v>129</v>
      </c>
      <c r="F94" s="111" t="s">
        <v>245</v>
      </c>
      <c r="G94" s="110">
        <v>15</v>
      </c>
      <c r="H94" s="112"/>
    </row>
    <row r="95" spans="1:8" x14ac:dyDescent="0.15">
      <c r="A95" s="110">
        <v>93</v>
      </c>
      <c r="B95" s="110" t="s">
        <v>316</v>
      </c>
      <c r="C95" s="111" t="s">
        <v>317</v>
      </c>
      <c r="D95" s="111" t="s">
        <v>318</v>
      </c>
      <c r="E95" s="111" t="s">
        <v>138</v>
      </c>
      <c r="F95" s="111" t="s">
        <v>319</v>
      </c>
      <c r="G95" s="110">
        <v>30</v>
      </c>
      <c r="H95" s="112"/>
    </row>
    <row r="96" spans="1:8" x14ac:dyDescent="0.15">
      <c r="A96" s="110">
        <v>94</v>
      </c>
      <c r="B96" s="110" t="s">
        <v>320</v>
      </c>
      <c r="C96" s="111" t="s">
        <v>321</v>
      </c>
      <c r="D96" s="111" t="s">
        <v>322</v>
      </c>
      <c r="E96" s="111" t="s">
        <v>189</v>
      </c>
      <c r="F96" s="111" t="s">
        <v>323</v>
      </c>
      <c r="G96" s="110">
        <v>64</v>
      </c>
      <c r="H96" s="112"/>
    </row>
    <row r="97" spans="1:8" x14ac:dyDescent="0.15">
      <c r="A97" s="110">
        <v>95</v>
      </c>
      <c r="B97" s="110" t="s">
        <v>320</v>
      </c>
      <c r="C97" s="111" t="s">
        <v>321</v>
      </c>
      <c r="D97" s="111" t="s">
        <v>322</v>
      </c>
      <c r="E97" s="111" t="s">
        <v>189</v>
      </c>
      <c r="F97" s="111" t="s">
        <v>323</v>
      </c>
      <c r="G97" s="110">
        <v>64</v>
      </c>
      <c r="H97" s="112"/>
    </row>
    <row r="98" spans="1:8" x14ac:dyDescent="0.15">
      <c r="A98" s="110">
        <v>96</v>
      </c>
      <c r="B98" s="110" t="s">
        <v>320</v>
      </c>
      <c r="C98" s="111" t="s">
        <v>321</v>
      </c>
      <c r="D98" s="111" t="s">
        <v>322</v>
      </c>
      <c r="E98" s="111" t="s">
        <v>189</v>
      </c>
      <c r="F98" s="111" t="s">
        <v>323</v>
      </c>
      <c r="G98" s="110">
        <v>64</v>
      </c>
      <c r="H98" s="112"/>
    </row>
    <row r="99" spans="1:8" x14ac:dyDescent="0.15">
      <c r="A99" s="110">
        <v>97</v>
      </c>
      <c r="B99" s="110" t="s">
        <v>320</v>
      </c>
      <c r="C99" s="111" t="s">
        <v>321</v>
      </c>
      <c r="D99" s="111" t="s">
        <v>322</v>
      </c>
      <c r="E99" s="111" t="s">
        <v>189</v>
      </c>
      <c r="F99" s="111" t="s">
        <v>323</v>
      </c>
      <c r="G99" s="110">
        <v>64</v>
      </c>
      <c r="H99" s="112"/>
    </row>
    <row r="100" spans="1:8" x14ac:dyDescent="0.15">
      <c r="A100" s="110">
        <v>98</v>
      </c>
      <c r="B100" s="110" t="s">
        <v>320</v>
      </c>
      <c r="C100" s="111" t="s">
        <v>321</v>
      </c>
      <c r="D100" s="111" t="s">
        <v>322</v>
      </c>
      <c r="E100" s="111" t="s">
        <v>189</v>
      </c>
      <c r="F100" s="111" t="s">
        <v>323</v>
      </c>
      <c r="G100" s="110">
        <v>64</v>
      </c>
      <c r="H100" s="112"/>
    </row>
    <row r="101" spans="1:8" x14ac:dyDescent="0.15">
      <c r="A101" s="110">
        <v>99</v>
      </c>
      <c r="B101" s="110" t="s">
        <v>320</v>
      </c>
      <c r="C101" s="111" t="s">
        <v>321</v>
      </c>
      <c r="D101" s="111" t="s">
        <v>322</v>
      </c>
      <c r="E101" s="111" t="s">
        <v>189</v>
      </c>
      <c r="F101" s="111" t="s">
        <v>323</v>
      </c>
      <c r="G101" s="110">
        <v>64</v>
      </c>
      <c r="H101" s="112"/>
    </row>
    <row r="102" spans="1:8" x14ac:dyDescent="0.15">
      <c r="A102" s="110">
        <v>100</v>
      </c>
      <c r="B102" s="110" t="s">
        <v>324</v>
      </c>
      <c r="C102" s="111" t="s">
        <v>325</v>
      </c>
      <c r="D102" s="111" t="s">
        <v>326</v>
      </c>
      <c r="E102" s="111" t="s">
        <v>129</v>
      </c>
      <c r="F102" s="111" t="s">
        <v>327</v>
      </c>
      <c r="G102" s="110">
        <v>30</v>
      </c>
      <c r="H102" s="112"/>
    </row>
    <row r="103" spans="1:8" x14ac:dyDescent="0.15">
      <c r="A103" s="110">
        <v>101</v>
      </c>
      <c r="B103" s="110" t="s">
        <v>328</v>
      </c>
      <c r="C103" s="111" t="s">
        <v>329</v>
      </c>
      <c r="D103" s="111" t="s">
        <v>322</v>
      </c>
      <c r="E103" s="111" t="s">
        <v>292</v>
      </c>
      <c r="F103" s="111" t="s">
        <v>190</v>
      </c>
      <c r="G103" s="110">
        <v>30</v>
      </c>
      <c r="H103" s="112"/>
    </row>
    <row r="104" spans="1:8" x14ac:dyDescent="0.15">
      <c r="A104" s="110">
        <v>102</v>
      </c>
      <c r="B104" s="110" t="s">
        <v>328</v>
      </c>
      <c r="C104" s="111" t="s">
        <v>329</v>
      </c>
      <c r="D104" s="111" t="s">
        <v>322</v>
      </c>
      <c r="E104" s="111" t="s">
        <v>292</v>
      </c>
      <c r="F104" s="111" t="s">
        <v>190</v>
      </c>
      <c r="G104" s="110">
        <v>30</v>
      </c>
      <c r="H104" s="112"/>
    </row>
    <row r="105" spans="1:8" x14ac:dyDescent="0.15">
      <c r="A105" s="110">
        <v>103</v>
      </c>
      <c r="B105" s="110" t="s">
        <v>328</v>
      </c>
      <c r="C105" s="111" t="s">
        <v>329</v>
      </c>
      <c r="D105" s="111" t="s">
        <v>322</v>
      </c>
      <c r="E105" s="111" t="s">
        <v>292</v>
      </c>
      <c r="F105" s="111" t="s">
        <v>190</v>
      </c>
      <c r="G105" s="110">
        <v>30</v>
      </c>
      <c r="H105" s="112"/>
    </row>
    <row r="106" spans="1:8" x14ac:dyDescent="0.15">
      <c r="A106" s="110">
        <v>104</v>
      </c>
      <c r="B106" s="110" t="s">
        <v>328</v>
      </c>
      <c r="C106" s="111" t="s">
        <v>329</v>
      </c>
      <c r="D106" s="111" t="s">
        <v>322</v>
      </c>
      <c r="E106" s="111" t="s">
        <v>292</v>
      </c>
      <c r="F106" s="111" t="s">
        <v>190</v>
      </c>
      <c r="G106" s="110">
        <v>30</v>
      </c>
      <c r="H106" s="112"/>
    </row>
    <row r="107" spans="1:8" x14ac:dyDescent="0.15">
      <c r="A107" s="110">
        <v>105</v>
      </c>
      <c r="B107" s="110" t="s">
        <v>328</v>
      </c>
      <c r="C107" s="111" t="s">
        <v>329</v>
      </c>
      <c r="D107" s="111" t="s">
        <v>322</v>
      </c>
      <c r="E107" s="111" t="s">
        <v>292</v>
      </c>
      <c r="F107" s="111" t="s">
        <v>190</v>
      </c>
      <c r="G107" s="110">
        <v>30</v>
      </c>
      <c r="H107" s="112"/>
    </row>
    <row r="108" spans="1:8" x14ac:dyDescent="0.15">
      <c r="A108" s="110">
        <v>106</v>
      </c>
      <c r="B108" s="110" t="s">
        <v>328</v>
      </c>
      <c r="C108" s="111" t="s">
        <v>329</v>
      </c>
      <c r="D108" s="111" t="s">
        <v>322</v>
      </c>
      <c r="E108" s="111" t="s">
        <v>292</v>
      </c>
      <c r="F108" s="111" t="s">
        <v>190</v>
      </c>
      <c r="G108" s="110">
        <v>30</v>
      </c>
      <c r="H108" s="112"/>
    </row>
    <row r="109" spans="1:8" x14ac:dyDescent="0.15">
      <c r="A109" s="110">
        <v>107</v>
      </c>
      <c r="B109" s="110" t="s">
        <v>330</v>
      </c>
      <c r="C109" s="111" t="s">
        <v>331</v>
      </c>
      <c r="D109" s="111" t="s">
        <v>322</v>
      </c>
      <c r="E109" s="111" t="s">
        <v>295</v>
      </c>
      <c r="F109" s="111" t="s">
        <v>190</v>
      </c>
      <c r="G109" s="110">
        <v>30</v>
      </c>
      <c r="H109" s="112"/>
    </row>
    <row r="110" spans="1:8" x14ac:dyDescent="0.15">
      <c r="A110" s="110">
        <v>108</v>
      </c>
      <c r="B110" s="110" t="s">
        <v>330</v>
      </c>
      <c r="C110" s="111" t="s">
        <v>331</v>
      </c>
      <c r="D110" s="111" t="s">
        <v>322</v>
      </c>
      <c r="E110" s="111" t="s">
        <v>295</v>
      </c>
      <c r="F110" s="111" t="s">
        <v>190</v>
      </c>
      <c r="G110" s="110">
        <v>30</v>
      </c>
      <c r="H110" s="112"/>
    </row>
    <row r="111" spans="1:8" x14ac:dyDescent="0.15">
      <c r="A111" s="110">
        <v>109</v>
      </c>
      <c r="B111" s="110" t="s">
        <v>330</v>
      </c>
      <c r="C111" s="111" t="s">
        <v>331</v>
      </c>
      <c r="D111" s="111" t="s">
        <v>322</v>
      </c>
      <c r="E111" s="111" t="s">
        <v>295</v>
      </c>
      <c r="F111" s="111" t="s">
        <v>190</v>
      </c>
      <c r="G111" s="110">
        <v>30</v>
      </c>
      <c r="H111" s="112"/>
    </row>
    <row r="112" spans="1:8" x14ac:dyDescent="0.15">
      <c r="A112" s="110">
        <v>110</v>
      </c>
      <c r="B112" s="110" t="s">
        <v>330</v>
      </c>
      <c r="C112" s="111" t="s">
        <v>331</v>
      </c>
      <c r="D112" s="111" t="s">
        <v>322</v>
      </c>
      <c r="E112" s="111" t="s">
        <v>295</v>
      </c>
      <c r="F112" s="111" t="s">
        <v>190</v>
      </c>
      <c r="G112" s="110">
        <v>30</v>
      </c>
      <c r="H112" s="112"/>
    </row>
    <row r="113" spans="1:8" x14ac:dyDescent="0.15">
      <c r="A113" s="110">
        <v>111</v>
      </c>
      <c r="B113" s="110" t="s">
        <v>330</v>
      </c>
      <c r="C113" s="111" t="s">
        <v>331</v>
      </c>
      <c r="D113" s="111" t="s">
        <v>322</v>
      </c>
      <c r="E113" s="111" t="s">
        <v>295</v>
      </c>
      <c r="F113" s="111" t="s">
        <v>190</v>
      </c>
      <c r="G113" s="110">
        <v>30</v>
      </c>
      <c r="H113" s="112"/>
    </row>
    <row r="114" spans="1:8" x14ac:dyDescent="0.15">
      <c r="A114" s="110">
        <v>112</v>
      </c>
      <c r="B114" s="110" t="s">
        <v>330</v>
      </c>
      <c r="C114" s="111" t="s">
        <v>331</v>
      </c>
      <c r="D114" s="111" t="s">
        <v>322</v>
      </c>
      <c r="E114" s="111" t="s">
        <v>295</v>
      </c>
      <c r="F114" s="111" t="s">
        <v>190</v>
      </c>
      <c r="G114" s="110">
        <v>30</v>
      </c>
      <c r="H114" s="112"/>
    </row>
    <row r="115" spans="1:8" x14ac:dyDescent="0.15">
      <c r="A115" s="110">
        <v>113</v>
      </c>
      <c r="B115" s="110" t="s">
        <v>332</v>
      </c>
      <c r="C115" s="111" t="s">
        <v>333</v>
      </c>
      <c r="D115" s="111" t="s">
        <v>334</v>
      </c>
      <c r="E115" s="111" t="s">
        <v>138</v>
      </c>
      <c r="F115" s="111" t="s">
        <v>149</v>
      </c>
      <c r="G115" s="110">
        <v>30</v>
      </c>
      <c r="H115" s="112"/>
    </row>
    <row r="116" spans="1:8" x14ac:dyDescent="0.15">
      <c r="A116" s="110">
        <v>114</v>
      </c>
      <c r="B116" s="110" t="s">
        <v>335</v>
      </c>
      <c r="C116" s="111" t="s">
        <v>336</v>
      </c>
      <c r="D116" s="111" t="s">
        <v>337</v>
      </c>
      <c r="E116" s="111" t="s">
        <v>338</v>
      </c>
      <c r="F116" s="111" t="s">
        <v>339</v>
      </c>
      <c r="G116" s="110">
        <v>45</v>
      </c>
      <c r="H116" s="112"/>
    </row>
    <row r="117" spans="1:8" x14ac:dyDescent="0.15">
      <c r="A117" s="110">
        <v>115</v>
      </c>
      <c r="B117" s="110" t="s">
        <v>340</v>
      </c>
      <c r="C117" s="111" t="s">
        <v>341</v>
      </c>
      <c r="D117" s="111" t="s">
        <v>337</v>
      </c>
      <c r="E117" s="111" t="s">
        <v>129</v>
      </c>
      <c r="F117" s="111" t="s">
        <v>184</v>
      </c>
      <c r="G117" s="110">
        <v>30</v>
      </c>
      <c r="H117" s="112"/>
    </row>
    <row r="118" spans="1:8" x14ac:dyDescent="0.15">
      <c r="A118" s="110">
        <v>116</v>
      </c>
      <c r="B118" s="110" t="s">
        <v>342</v>
      </c>
      <c r="C118" s="111" t="s">
        <v>343</v>
      </c>
      <c r="D118" s="111" t="s">
        <v>344</v>
      </c>
      <c r="E118" s="111" t="s">
        <v>129</v>
      </c>
      <c r="F118" s="111" t="s">
        <v>199</v>
      </c>
      <c r="G118" s="110">
        <v>30</v>
      </c>
      <c r="H118" s="112"/>
    </row>
    <row r="119" spans="1:8" x14ac:dyDescent="0.15">
      <c r="A119" s="110">
        <v>117</v>
      </c>
      <c r="B119" s="110" t="s">
        <v>345</v>
      </c>
      <c r="C119" s="111" t="s">
        <v>346</v>
      </c>
      <c r="D119" s="111" t="s">
        <v>347</v>
      </c>
      <c r="E119" s="111" t="s">
        <v>129</v>
      </c>
      <c r="F119" s="111" t="s">
        <v>134</v>
      </c>
      <c r="G119" s="110">
        <v>30</v>
      </c>
      <c r="H119" s="112"/>
    </row>
    <row r="120" spans="1:8" x14ac:dyDescent="0.15">
      <c r="A120" s="110">
        <v>118</v>
      </c>
      <c r="B120" s="110" t="s">
        <v>348</v>
      </c>
      <c r="C120" s="111" t="s">
        <v>349</v>
      </c>
      <c r="D120" s="111" t="s">
        <v>350</v>
      </c>
      <c r="E120" s="111" t="s">
        <v>285</v>
      </c>
      <c r="F120" s="111" t="s">
        <v>223</v>
      </c>
      <c r="G120" s="110">
        <v>15</v>
      </c>
      <c r="H120" s="112"/>
    </row>
    <row r="121" spans="1:8" x14ac:dyDescent="0.15">
      <c r="A121" s="110">
        <v>119</v>
      </c>
      <c r="B121" s="110" t="s">
        <v>351</v>
      </c>
      <c r="C121" s="111" t="s">
        <v>352</v>
      </c>
      <c r="D121" s="111" t="s">
        <v>353</v>
      </c>
      <c r="E121" s="111" t="s">
        <v>129</v>
      </c>
      <c r="F121" s="111" t="s">
        <v>245</v>
      </c>
      <c r="G121" s="110">
        <v>20</v>
      </c>
      <c r="H121" s="112"/>
    </row>
    <row r="122" spans="1:8" x14ac:dyDescent="0.15">
      <c r="A122" s="110">
        <v>120</v>
      </c>
      <c r="B122" s="110" t="s">
        <v>351</v>
      </c>
      <c r="C122" s="111" t="s">
        <v>352</v>
      </c>
      <c r="D122" s="111" t="s">
        <v>354</v>
      </c>
      <c r="E122" s="111" t="s">
        <v>129</v>
      </c>
      <c r="F122" s="111" t="s">
        <v>245</v>
      </c>
      <c r="G122" s="110">
        <v>10</v>
      </c>
      <c r="H122" s="112"/>
    </row>
    <row r="123" spans="1:8" x14ac:dyDescent="0.15">
      <c r="A123" s="110">
        <v>121</v>
      </c>
      <c r="B123" s="110" t="s">
        <v>355</v>
      </c>
      <c r="C123" s="111" t="s">
        <v>356</v>
      </c>
      <c r="D123" s="111" t="s">
        <v>334</v>
      </c>
      <c r="E123" s="111" t="s">
        <v>129</v>
      </c>
      <c r="F123" s="111" t="s">
        <v>177</v>
      </c>
      <c r="G123" s="110">
        <v>30</v>
      </c>
      <c r="H123" s="112"/>
    </row>
    <row r="124" spans="1:8" x14ac:dyDescent="0.15">
      <c r="A124" s="110">
        <v>122</v>
      </c>
      <c r="B124" s="110" t="s">
        <v>357</v>
      </c>
      <c r="C124" s="111" t="s">
        <v>358</v>
      </c>
      <c r="D124" s="111" t="s">
        <v>148</v>
      </c>
      <c r="E124" s="111" t="s">
        <v>138</v>
      </c>
      <c r="F124" s="111" t="s">
        <v>359</v>
      </c>
      <c r="G124" s="110">
        <v>12</v>
      </c>
      <c r="H124" s="112"/>
    </row>
    <row r="125" spans="1:8" x14ac:dyDescent="0.15">
      <c r="A125" s="110">
        <v>123</v>
      </c>
      <c r="B125" s="110" t="s">
        <v>360</v>
      </c>
      <c r="C125" s="111" t="s">
        <v>361</v>
      </c>
      <c r="D125" s="111" t="s">
        <v>362</v>
      </c>
      <c r="E125" s="111" t="s">
        <v>295</v>
      </c>
      <c r="F125" s="111" t="s">
        <v>319</v>
      </c>
      <c r="G125" s="110">
        <v>45</v>
      </c>
      <c r="H125" s="112"/>
    </row>
    <row r="126" spans="1:8" x14ac:dyDescent="0.15">
      <c r="A126" s="110">
        <v>124</v>
      </c>
      <c r="B126" s="110" t="s">
        <v>363</v>
      </c>
      <c r="C126" s="111" t="s">
        <v>364</v>
      </c>
      <c r="D126" s="111" t="s">
        <v>362</v>
      </c>
      <c r="E126" s="111" t="s">
        <v>300</v>
      </c>
      <c r="F126" s="111" t="s">
        <v>177</v>
      </c>
      <c r="G126" s="110">
        <v>15</v>
      </c>
      <c r="H126" s="112"/>
    </row>
    <row r="127" spans="1:8" x14ac:dyDescent="0.15">
      <c r="A127" s="110">
        <v>125</v>
      </c>
      <c r="B127" s="110" t="s">
        <v>365</v>
      </c>
      <c r="C127" s="111" t="s">
        <v>366</v>
      </c>
      <c r="D127" s="111" t="s">
        <v>367</v>
      </c>
      <c r="E127" s="111" t="s">
        <v>295</v>
      </c>
      <c r="F127" s="111" t="s">
        <v>327</v>
      </c>
      <c r="G127" s="110">
        <v>45</v>
      </c>
      <c r="H127" s="112"/>
    </row>
    <row r="128" spans="1:8" x14ac:dyDescent="0.15">
      <c r="A128" s="110">
        <v>126</v>
      </c>
      <c r="B128" s="110" t="s">
        <v>368</v>
      </c>
      <c r="C128" s="111" t="s">
        <v>369</v>
      </c>
      <c r="D128" s="111" t="s">
        <v>370</v>
      </c>
      <c r="E128" s="111" t="s">
        <v>189</v>
      </c>
      <c r="F128" s="111" t="s">
        <v>190</v>
      </c>
      <c r="G128" s="110">
        <v>21</v>
      </c>
      <c r="H128" s="112"/>
    </row>
    <row r="129" spans="1:8" x14ac:dyDescent="0.15">
      <c r="A129" s="110">
        <v>127</v>
      </c>
      <c r="B129" s="110" t="s">
        <v>368</v>
      </c>
      <c r="C129" s="111" t="s">
        <v>369</v>
      </c>
      <c r="D129" s="111" t="s">
        <v>370</v>
      </c>
      <c r="E129" s="111" t="s">
        <v>189</v>
      </c>
      <c r="F129" s="111" t="s">
        <v>190</v>
      </c>
      <c r="G129" s="110">
        <v>21</v>
      </c>
      <c r="H129" s="112"/>
    </row>
    <row r="130" spans="1:8" x14ac:dyDescent="0.15">
      <c r="A130" s="110">
        <v>128</v>
      </c>
      <c r="B130" s="110" t="s">
        <v>368</v>
      </c>
      <c r="C130" s="111" t="s">
        <v>369</v>
      </c>
      <c r="D130" s="111" t="s">
        <v>370</v>
      </c>
      <c r="E130" s="111" t="s">
        <v>189</v>
      </c>
      <c r="F130" s="111" t="s">
        <v>190</v>
      </c>
      <c r="G130" s="110">
        <v>21</v>
      </c>
      <c r="H130" s="112"/>
    </row>
    <row r="131" spans="1:8" x14ac:dyDescent="0.15">
      <c r="A131" s="110">
        <v>129</v>
      </c>
      <c r="B131" s="110" t="s">
        <v>368</v>
      </c>
      <c r="C131" s="111" t="s">
        <v>369</v>
      </c>
      <c r="D131" s="111" t="s">
        <v>370</v>
      </c>
      <c r="E131" s="111" t="s">
        <v>189</v>
      </c>
      <c r="F131" s="111" t="s">
        <v>190</v>
      </c>
      <c r="G131" s="110">
        <v>21</v>
      </c>
      <c r="H131" s="112"/>
    </row>
    <row r="132" spans="1:8" x14ac:dyDescent="0.15">
      <c r="A132" s="110">
        <v>130</v>
      </c>
      <c r="B132" s="110" t="s">
        <v>368</v>
      </c>
      <c r="C132" s="111" t="s">
        <v>369</v>
      </c>
      <c r="D132" s="111" t="s">
        <v>370</v>
      </c>
      <c r="E132" s="111" t="s">
        <v>189</v>
      </c>
      <c r="F132" s="111" t="s">
        <v>190</v>
      </c>
      <c r="G132" s="110">
        <v>21</v>
      </c>
      <c r="H132" s="112"/>
    </row>
    <row r="133" spans="1:8" x14ac:dyDescent="0.15">
      <c r="A133" s="110">
        <v>131</v>
      </c>
      <c r="B133" s="110" t="s">
        <v>368</v>
      </c>
      <c r="C133" s="111" t="s">
        <v>369</v>
      </c>
      <c r="D133" s="111" t="s">
        <v>370</v>
      </c>
      <c r="E133" s="111" t="s">
        <v>189</v>
      </c>
      <c r="F133" s="111" t="s">
        <v>190</v>
      </c>
      <c r="G133" s="110">
        <v>21</v>
      </c>
      <c r="H133" s="112"/>
    </row>
    <row r="134" spans="1:8" x14ac:dyDescent="0.15">
      <c r="A134" s="110">
        <v>132</v>
      </c>
      <c r="B134" s="110" t="s">
        <v>371</v>
      </c>
      <c r="C134" s="111" t="s">
        <v>372</v>
      </c>
      <c r="D134" s="111" t="s">
        <v>373</v>
      </c>
      <c r="E134" s="111" t="s">
        <v>129</v>
      </c>
      <c r="F134" s="111" t="s">
        <v>209</v>
      </c>
      <c r="G134" s="110">
        <v>21</v>
      </c>
      <c r="H134" s="112"/>
    </row>
    <row r="135" spans="1:8" x14ac:dyDescent="0.15">
      <c r="A135" s="110">
        <v>133</v>
      </c>
      <c r="B135" s="110" t="s">
        <v>371</v>
      </c>
      <c r="C135" s="111" t="s">
        <v>372</v>
      </c>
      <c r="D135" s="111" t="s">
        <v>373</v>
      </c>
      <c r="E135" s="111" t="s">
        <v>129</v>
      </c>
      <c r="F135" s="111" t="s">
        <v>209</v>
      </c>
      <c r="G135" s="110">
        <v>9</v>
      </c>
      <c r="H135" s="112"/>
    </row>
    <row r="136" spans="1:8" x14ac:dyDescent="0.15">
      <c r="A136" s="110">
        <v>134</v>
      </c>
      <c r="B136" s="110" t="s">
        <v>374</v>
      </c>
      <c r="C136" s="111" t="s">
        <v>375</v>
      </c>
      <c r="D136" s="111" t="s">
        <v>376</v>
      </c>
      <c r="E136" s="111" t="s">
        <v>129</v>
      </c>
      <c r="F136" s="111" t="s">
        <v>139</v>
      </c>
      <c r="G136" s="110">
        <v>15</v>
      </c>
      <c r="H136" s="112"/>
    </row>
    <row r="137" spans="1:8" x14ac:dyDescent="0.15">
      <c r="A137" s="110">
        <v>135</v>
      </c>
      <c r="B137" s="110" t="s">
        <v>377</v>
      </c>
      <c r="C137" s="111" t="s">
        <v>378</v>
      </c>
      <c r="D137" s="111" t="s">
        <v>379</v>
      </c>
      <c r="E137" s="111" t="s">
        <v>300</v>
      </c>
      <c r="F137" s="111" t="s">
        <v>248</v>
      </c>
      <c r="G137" s="110">
        <v>15</v>
      </c>
      <c r="H137" s="112"/>
    </row>
    <row r="138" spans="1:8" x14ac:dyDescent="0.15">
      <c r="A138" s="110">
        <v>136</v>
      </c>
      <c r="B138" s="110" t="s">
        <v>380</v>
      </c>
      <c r="C138" s="111" t="s">
        <v>381</v>
      </c>
      <c r="D138" s="111" t="s">
        <v>379</v>
      </c>
      <c r="E138" s="111" t="s">
        <v>382</v>
      </c>
      <c r="F138" s="111" t="s">
        <v>383</v>
      </c>
      <c r="G138" s="110">
        <v>15</v>
      </c>
      <c r="H138" s="112"/>
    </row>
    <row r="139" spans="1:8" x14ac:dyDescent="0.15">
      <c r="A139" s="110">
        <v>137</v>
      </c>
      <c r="B139" s="110" t="s">
        <v>384</v>
      </c>
      <c r="C139" s="111" t="s">
        <v>385</v>
      </c>
      <c r="D139" s="111" t="s">
        <v>379</v>
      </c>
      <c r="E139" s="111" t="s">
        <v>292</v>
      </c>
      <c r="F139" s="111" t="s">
        <v>173</v>
      </c>
      <c r="G139" s="110">
        <v>45</v>
      </c>
      <c r="H139" s="112"/>
    </row>
    <row r="140" spans="1:8" x14ac:dyDescent="0.15">
      <c r="A140" s="110">
        <v>138</v>
      </c>
      <c r="B140" s="110" t="s">
        <v>386</v>
      </c>
      <c r="C140" s="111" t="s">
        <v>387</v>
      </c>
      <c r="D140" s="111" t="s">
        <v>388</v>
      </c>
      <c r="E140" s="111" t="s">
        <v>129</v>
      </c>
      <c r="F140" s="111" t="s">
        <v>199</v>
      </c>
      <c r="G140" s="110">
        <v>36</v>
      </c>
      <c r="H140" s="112"/>
    </row>
    <row r="141" spans="1:8" x14ac:dyDescent="0.15">
      <c r="A141" s="110">
        <v>139</v>
      </c>
      <c r="B141" s="110" t="s">
        <v>389</v>
      </c>
      <c r="C141" s="111" t="s">
        <v>390</v>
      </c>
      <c r="D141" s="111" t="s">
        <v>391</v>
      </c>
      <c r="E141" s="111" t="s">
        <v>129</v>
      </c>
      <c r="F141" s="111" t="s">
        <v>223</v>
      </c>
      <c r="G141" s="110">
        <v>30</v>
      </c>
      <c r="H141" s="112"/>
    </row>
    <row r="142" spans="1:8" x14ac:dyDescent="0.15">
      <c r="A142" s="110">
        <v>140</v>
      </c>
      <c r="B142" s="110" t="s">
        <v>392</v>
      </c>
      <c r="C142" s="111" t="s">
        <v>393</v>
      </c>
      <c r="D142" s="111" t="s">
        <v>394</v>
      </c>
      <c r="E142" s="111" t="s">
        <v>129</v>
      </c>
      <c r="F142" s="111" t="s">
        <v>263</v>
      </c>
      <c r="G142" s="110">
        <v>30</v>
      </c>
      <c r="H142" s="112"/>
    </row>
    <row r="143" spans="1:8" x14ac:dyDescent="0.15">
      <c r="A143" s="110">
        <v>141</v>
      </c>
      <c r="B143" s="110" t="s">
        <v>395</v>
      </c>
      <c r="C143" s="111" t="s">
        <v>396</v>
      </c>
      <c r="D143" s="111" t="s">
        <v>397</v>
      </c>
      <c r="E143" s="111" t="s">
        <v>129</v>
      </c>
      <c r="F143" s="111" t="s">
        <v>263</v>
      </c>
      <c r="G143" s="110">
        <v>30</v>
      </c>
      <c r="H143" s="112"/>
    </row>
    <row r="144" spans="1:8" x14ac:dyDescent="0.15">
      <c r="A144" s="110">
        <v>142</v>
      </c>
      <c r="B144" s="110" t="s">
        <v>398</v>
      </c>
      <c r="C144" s="111" t="s">
        <v>399</v>
      </c>
      <c r="D144" s="111" t="s">
        <v>226</v>
      </c>
      <c r="E144" s="111" t="s">
        <v>129</v>
      </c>
      <c r="F144" s="111" t="s">
        <v>180</v>
      </c>
      <c r="G144" s="110">
        <v>30</v>
      </c>
      <c r="H144" s="112"/>
    </row>
    <row r="145" spans="1:8" x14ac:dyDescent="0.15">
      <c r="A145" s="110">
        <v>143</v>
      </c>
      <c r="B145" s="110" t="s">
        <v>400</v>
      </c>
      <c r="C145" s="111" t="s">
        <v>401</v>
      </c>
      <c r="D145" s="111" t="s">
        <v>226</v>
      </c>
      <c r="E145" s="111" t="s">
        <v>208</v>
      </c>
      <c r="F145" s="111" t="s">
        <v>402</v>
      </c>
      <c r="G145" s="110">
        <v>30</v>
      </c>
      <c r="H145" s="112"/>
    </row>
    <row r="146" spans="1:8" x14ac:dyDescent="0.15">
      <c r="A146" s="110">
        <v>144</v>
      </c>
      <c r="B146" s="110" t="s">
        <v>403</v>
      </c>
      <c r="C146" s="111" t="s">
        <v>404</v>
      </c>
      <c r="D146" s="111" t="s">
        <v>405</v>
      </c>
      <c r="E146" s="111" t="s">
        <v>292</v>
      </c>
      <c r="F146" s="111" t="s">
        <v>184</v>
      </c>
      <c r="G146" s="110">
        <v>45</v>
      </c>
      <c r="H146" s="112"/>
    </row>
    <row r="147" spans="1:8" x14ac:dyDescent="0.15">
      <c r="A147" s="110">
        <v>145</v>
      </c>
      <c r="B147" s="110" t="s">
        <v>406</v>
      </c>
      <c r="C147" s="111" t="s">
        <v>407</v>
      </c>
      <c r="D147" s="111" t="s">
        <v>405</v>
      </c>
      <c r="E147" s="111" t="s">
        <v>138</v>
      </c>
      <c r="F147" s="111" t="s">
        <v>199</v>
      </c>
      <c r="G147" s="110">
        <v>30</v>
      </c>
      <c r="H147" s="112"/>
    </row>
    <row r="148" spans="1:8" x14ac:dyDescent="0.15">
      <c r="A148" s="110">
        <v>146</v>
      </c>
      <c r="B148" s="110" t="s">
        <v>406</v>
      </c>
      <c r="C148" s="111" t="s">
        <v>407</v>
      </c>
      <c r="D148" s="111" t="s">
        <v>405</v>
      </c>
      <c r="E148" s="111" t="s">
        <v>138</v>
      </c>
      <c r="F148" s="111" t="s">
        <v>199</v>
      </c>
      <c r="G148" s="110">
        <v>30</v>
      </c>
      <c r="H148" s="112"/>
    </row>
    <row r="149" spans="1:8" x14ac:dyDescent="0.15">
      <c r="A149" s="110">
        <v>147</v>
      </c>
      <c r="B149" s="110" t="s">
        <v>408</v>
      </c>
      <c r="C149" s="111" t="s">
        <v>409</v>
      </c>
      <c r="D149" s="111" t="s">
        <v>410</v>
      </c>
      <c r="E149" s="111" t="s">
        <v>138</v>
      </c>
      <c r="F149" s="111" t="s">
        <v>223</v>
      </c>
      <c r="G149" s="110">
        <v>30</v>
      </c>
      <c r="H149" s="112"/>
    </row>
    <row r="150" spans="1:8" x14ac:dyDescent="0.15">
      <c r="A150" s="110">
        <v>148</v>
      </c>
      <c r="B150" s="110" t="s">
        <v>411</v>
      </c>
      <c r="C150" s="111" t="s">
        <v>412</v>
      </c>
      <c r="D150" s="111" t="s">
        <v>410</v>
      </c>
      <c r="E150" s="111" t="s">
        <v>129</v>
      </c>
      <c r="F150" s="111" t="s">
        <v>223</v>
      </c>
      <c r="G150" s="110">
        <v>30</v>
      </c>
      <c r="H150" s="112"/>
    </row>
    <row r="151" spans="1:8" x14ac:dyDescent="0.15">
      <c r="A151" s="110">
        <v>149</v>
      </c>
      <c r="B151" s="110" t="s">
        <v>413</v>
      </c>
      <c r="C151" s="111" t="s">
        <v>414</v>
      </c>
      <c r="D151" s="111" t="s">
        <v>415</v>
      </c>
      <c r="E151" s="111" t="s">
        <v>129</v>
      </c>
      <c r="F151" s="111" t="s">
        <v>184</v>
      </c>
      <c r="G151" s="110">
        <v>30</v>
      </c>
      <c r="H151" s="112"/>
    </row>
    <row r="152" spans="1:8" x14ac:dyDescent="0.15">
      <c r="A152" s="110">
        <v>150</v>
      </c>
      <c r="B152" s="110" t="s">
        <v>416</v>
      </c>
      <c r="C152" s="111" t="s">
        <v>417</v>
      </c>
      <c r="D152" s="111" t="s">
        <v>418</v>
      </c>
      <c r="E152" s="111" t="s">
        <v>138</v>
      </c>
      <c r="F152" s="111" t="s">
        <v>223</v>
      </c>
      <c r="G152" s="110">
        <v>30</v>
      </c>
      <c r="H152" s="112"/>
    </row>
    <row r="153" spans="1:8" x14ac:dyDescent="0.15">
      <c r="A153" s="110">
        <v>151</v>
      </c>
      <c r="B153" s="110" t="s">
        <v>419</v>
      </c>
      <c r="C153" s="111" t="s">
        <v>420</v>
      </c>
      <c r="D153" s="111" t="s">
        <v>421</v>
      </c>
      <c r="E153" s="111" t="s">
        <v>300</v>
      </c>
      <c r="F153" s="111" t="s">
        <v>248</v>
      </c>
      <c r="G153" s="110">
        <v>12</v>
      </c>
      <c r="H153" s="112"/>
    </row>
    <row r="154" spans="1:8" x14ac:dyDescent="0.15">
      <c r="A154" s="110">
        <v>152</v>
      </c>
      <c r="B154" s="110" t="s">
        <v>422</v>
      </c>
      <c r="C154" s="111" t="s">
        <v>423</v>
      </c>
      <c r="D154" s="111" t="s">
        <v>424</v>
      </c>
      <c r="E154" s="111" t="s">
        <v>138</v>
      </c>
      <c r="F154" s="111" t="s">
        <v>130</v>
      </c>
      <c r="G154" s="110">
        <v>15</v>
      </c>
      <c r="H154" s="112"/>
    </row>
    <row r="155" spans="1:8" x14ac:dyDescent="0.15">
      <c r="A155" s="110">
        <v>153</v>
      </c>
      <c r="B155" s="110" t="s">
        <v>425</v>
      </c>
      <c r="C155" s="111" t="s">
        <v>426</v>
      </c>
      <c r="D155" s="111" t="s">
        <v>421</v>
      </c>
      <c r="E155" s="111" t="s">
        <v>138</v>
      </c>
      <c r="F155" s="111" t="s">
        <v>427</v>
      </c>
      <c r="G155" s="110">
        <v>15</v>
      </c>
      <c r="H155" s="112"/>
    </row>
    <row r="156" spans="1:8" x14ac:dyDescent="0.15">
      <c r="A156" s="110">
        <v>154</v>
      </c>
      <c r="B156" s="110" t="s">
        <v>425</v>
      </c>
      <c r="C156" s="111" t="s">
        <v>426</v>
      </c>
      <c r="D156" s="111" t="s">
        <v>428</v>
      </c>
      <c r="E156" s="111" t="s">
        <v>138</v>
      </c>
      <c r="F156" s="111" t="s">
        <v>427</v>
      </c>
      <c r="G156" s="110">
        <v>15</v>
      </c>
      <c r="H156" s="112"/>
    </row>
    <row r="157" spans="1:8" x14ac:dyDescent="0.15">
      <c r="A157" s="110">
        <v>155</v>
      </c>
      <c r="B157" s="110" t="s">
        <v>425</v>
      </c>
      <c r="C157" s="111" t="s">
        <v>426</v>
      </c>
      <c r="D157" s="111" t="s">
        <v>347</v>
      </c>
      <c r="E157" s="111" t="s">
        <v>138</v>
      </c>
      <c r="F157" s="111" t="s">
        <v>427</v>
      </c>
      <c r="G157" s="110">
        <v>15</v>
      </c>
      <c r="H157" s="112"/>
    </row>
    <row r="158" spans="1:8" x14ac:dyDescent="0.15">
      <c r="A158" s="110">
        <v>156</v>
      </c>
      <c r="B158" s="110" t="s">
        <v>429</v>
      </c>
      <c r="C158" s="111" t="s">
        <v>430</v>
      </c>
      <c r="D158" s="111" t="s">
        <v>421</v>
      </c>
      <c r="E158" s="111" t="s">
        <v>431</v>
      </c>
      <c r="F158" s="111" t="s">
        <v>432</v>
      </c>
      <c r="G158" s="110">
        <v>7.5</v>
      </c>
      <c r="H158" s="112"/>
    </row>
    <row r="159" spans="1:8" x14ac:dyDescent="0.15">
      <c r="A159" s="110">
        <v>157</v>
      </c>
      <c r="B159" s="110" t="s">
        <v>429</v>
      </c>
      <c r="C159" s="111" t="s">
        <v>430</v>
      </c>
      <c r="D159" s="111" t="s">
        <v>421</v>
      </c>
      <c r="E159" s="111" t="s">
        <v>431</v>
      </c>
      <c r="F159" s="111" t="s">
        <v>432</v>
      </c>
      <c r="G159" s="110">
        <v>22.5</v>
      </c>
      <c r="H159" s="112"/>
    </row>
    <row r="160" spans="1:8" x14ac:dyDescent="0.15">
      <c r="A160" s="110">
        <v>158</v>
      </c>
      <c r="B160" s="110" t="s">
        <v>429</v>
      </c>
      <c r="C160" s="111" t="s">
        <v>430</v>
      </c>
      <c r="D160" s="111" t="s">
        <v>428</v>
      </c>
      <c r="E160" s="111" t="s">
        <v>431</v>
      </c>
      <c r="F160" s="111" t="s">
        <v>432</v>
      </c>
      <c r="G160" s="110">
        <v>30</v>
      </c>
      <c r="H160" s="112"/>
    </row>
    <row r="161" spans="1:8" x14ac:dyDescent="0.15">
      <c r="A161" s="110">
        <v>159</v>
      </c>
      <c r="B161" s="110" t="s">
        <v>429</v>
      </c>
      <c r="C161" s="111" t="s">
        <v>430</v>
      </c>
      <c r="D161" s="111" t="s">
        <v>347</v>
      </c>
      <c r="E161" s="111" t="s">
        <v>431</v>
      </c>
      <c r="F161" s="111" t="s">
        <v>432</v>
      </c>
      <c r="G161" s="110">
        <v>30</v>
      </c>
      <c r="H161" s="112"/>
    </row>
    <row r="162" spans="1:8" x14ac:dyDescent="0.15">
      <c r="A162" s="110">
        <v>160</v>
      </c>
      <c r="B162" s="110" t="s">
        <v>433</v>
      </c>
      <c r="C162" s="111" t="s">
        <v>434</v>
      </c>
      <c r="D162" s="111" t="s">
        <v>367</v>
      </c>
      <c r="E162" s="111" t="s">
        <v>138</v>
      </c>
      <c r="F162" s="111" t="s">
        <v>319</v>
      </c>
      <c r="G162" s="110">
        <v>10</v>
      </c>
      <c r="H162" s="112"/>
    </row>
    <row r="163" spans="1:8" x14ac:dyDescent="0.15">
      <c r="A163" s="110">
        <v>161</v>
      </c>
      <c r="B163" s="110" t="s">
        <v>433</v>
      </c>
      <c r="C163" s="111" t="s">
        <v>434</v>
      </c>
      <c r="D163" s="111" t="s">
        <v>435</v>
      </c>
      <c r="E163" s="111" t="s">
        <v>138</v>
      </c>
      <c r="F163" s="111" t="s">
        <v>319</v>
      </c>
      <c r="G163" s="110">
        <v>13</v>
      </c>
      <c r="H163" s="112"/>
    </row>
    <row r="164" spans="1:8" x14ac:dyDescent="0.15">
      <c r="A164" s="110">
        <v>162</v>
      </c>
      <c r="B164" s="110" t="s">
        <v>436</v>
      </c>
      <c r="C164" s="111" t="s">
        <v>437</v>
      </c>
      <c r="D164" s="111" t="s">
        <v>257</v>
      </c>
      <c r="E164" s="111" t="s">
        <v>129</v>
      </c>
      <c r="F164" s="111" t="s">
        <v>327</v>
      </c>
      <c r="G164" s="110">
        <v>25</v>
      </c>
      <c r="H164" s="112"/>
    </row>
    <row r="165" spans="1:8" x14ac:dyDescent="0.15">
      <c r="A165" s="110">
        <v>163</v>
      </c>
      <c r="B165" s="110" t="s">
        <v>436</v>
      </c>
      <c r="C165" s="111" t="s">
        <v>437</v>
      </c>
      <c r="D165" s="111" t="s">
        <v>438</v>
      </c>
      <c r="E165" s="111" t="s">
        <v>129</v>
      </c>
      <c r="F165" s="111" t="s">
        <v>327</v>
      </c>
      <c r="G165" s="110">
        <v>25</v>
      </c>
      <c r="H165" s="112"/>
    </row>
    <row r="166" spans="1:8" x14ac:dyDescent="0.15">
      <c r="A166" s="110">
        <v>164</v>
      </c>
      <c r="B166" s="110" t="s">
        <v>439</v>
      </c>
      <c r="C166" s="111" t="s">
        <v>440</v>
      </c>
      <c r="D166" s="111" t="s">
        <v>441</v>
      </c>
      <c r="E166" s="111" t="s">
        <v>138</v>
      </c>
      <c r="F166" s="111" t="s">
        <v>156</v>
      </c>
      <c r="G166" s="110">
        <v>7</v>
      </c>
      <c r="H166" s="112"/>
    </row>
    <row r="167" spans="1:8" x14ac:dyDescent="0.15">
      <c r="A167" s="110">
        <v>165</v>
      </c>
      <c r="B167" s="110" t="s">
        <v>439</v>
      </c>
      <c r="C167" s="111" t="s">
        <v>440</v>
      </c>
      <c r="D167" s="111" t="s">
        <v>442</v>
      </c>
      <c r="E167" s="111" t="s">
        <v>138</v>
      </c>
      <c r="F167" s="111" t="s">
        <v>156</v>
      </c>
      <c r="G167" s="110">
        <v>6</v>
      </c>
      <c r="H167" s="112"/>
    </row>
    <row r="168" spans="1:8" x14ac:dyDescent="0.15">
      <c r="A168" s="110">
        <v>166</v>
      </c>
      <c r="B168" s="110" t="s">
        <v>443</v>
      </c>
      <c r="C168" s="111" t="s">
        <v>444</v>
      </c>
      <c r="D168" s="111" t="s">
        <v>362</v>
      </c>
      <c r="E168" s="111" t="s">
        <v>445</v>
      </c>
      <c r="F168" s="111" t="s">
        <v>446</v>
      </c>
      <c r="G168" s="110">
        <v>15</v>
      </c>
      <c r="H168" s="112"/>
    </row>
    <row r="169" spans="1:8" x14ac:dyDescent="0.15">
      <c r="A169" s="110">
        <v>167</v>
      </c>
      <c r="B169" s="110" t="s">
        <v>443</v>
      </c>
      <c r="C169" s="111" t="s">
        <v>444</v>
      </c>
      <c r="D169" s="111" t="s">
        <v>376</v>
      </c>
      <c r="E169" s="111" t="s">
        <v>445</v>
      </c>
      <c r="F169" s="111" t="s">
        <v>446</v>
      </c>
      <c r="G169" s="110">
        <v>13</v>
      </c>
      <c r="H169" s="112"/>
    </row>
    <row r="170" spans="1:8" x14ac:dyDescent="0.15">
      <c r="A170" s="110">
        <v>168</v>
      </c>
      <c r="B170" s="110" t="s">
        <v>447</v>
      </c>
      <c r="C170" s="111" t="s">
        <v>448</v>
      </c>
      <c r="D170" s="111" t="s">
        <v>449</v>
      </c>
      <c r="E170" s="111" t="s">
        <v>138</v>
      </c>
      <c r="F170" s="111" t="s">
        <v>162</v>
      </c>
      <c r="G170" s="110">
        <v>13</v>
      </c>
      <c r="H170" s="112"/>
    </row>
    <row r="171" spans="1:8" x14ac:dyDescent="0.15">
      <c r="A171" s="110">
        <v>169</v>
      </c>
      <c r="B171" s="110" t="s">
        <v>447</v>
      </c>
      <c r="C171" s="111" t="s">
        <v>448</v>
      </c>
      <c r="D171" s="111" t="s">
        <v>449</v>
      </c>
      <c r="E171" s="111" t="s">
        <v>138</v>
      </c>
      <c r="F171" s="111" t="s">
        <v>162</v>
      </c>
      <c r="G171" s="110">
        <v>13</v>
      </c>
      <c r="H171" s="112"/>
    </row>
    <row r="172" spans="1:8" x14ac:dyDescent="0.15">
      <c r="A172" s="110">
        <v>170</v>
      </c>
      <c r="B172" s="110" t="s">
        <v>450</v>
      </c>
      <c r="C172" s="111" t="s">
        <v>451</v>
      </c>
      <c r="D172" s="111" t="s">
        <v>452</v>
      </c>
      <c r="E172" s="111" t="s">
        <v>445</v>
      </c>
      <c r="F172" s="111" t="s">
        <v>453</v>
      </c>
      <c r="G172" s="110">
        <v>15</v>
      </c>
      <c r="H172" s="112"/>
    </row>
    <row r="173" spans="1:8" x14ac:dyDescent="0.15">
      <c r="A173" s="110">
        <v>171</v>
      </c>
      <c r="B173" s="110" t="s">
        <v>454</v>
      </c>
      <c r="C173" s="111" t="s">
        <v>455</v>
      </c>
      <c r="D173" s="111" t="s">
        <v>456</v>
      </c>
      <c r="E173" s="111" t="s">
        <v>138</v>
      </c>
      <c r="F173" s="111" t="s">
        <v>177</v>
      </c>
      <c r="G173" s="110">
        <v>33</v>
      </c>
      <c r="H173" s="112"/>
    </row>
    <row r="174" spans="1:8" x14ac:dyDescent="0.15">
      <c r="A174" s="110">
        <v>172</v>
      </c>
      <c r="B174" s="110" t="s">
        <v>454</v>
      </c>
      <c r="C174" s="111" t="s">
        <v>455</v>
      </c>
      <c r="D174" s="111" t="s">
        <v>456</v>
      </c>
      <c r="E174" s="111" t="s">
        <v>138</v>
      </c>
      <c r="F174" s="111" t="s">
        <v>177</v>
      </c>
      <c r="G174" s="110">
        <v>33</v>
      </c>
      <c r="H174" s="112"/>
    </row>
    <row r="175" spans="1:8" x14ac:dyDescent="0.15">
      <c r="A175" s="110">
        <v>173</v>
      </c>
      <c r="B175" s="110" t="s">
        <v>454</v>
      </c>
      <c r="C175" s="111" t="s">
        <v>455</v>
      </c>
      <c r="D175" s="111" t="s">
        <v>354</v>
      </c>
      <c r="E175" s="111" t="s">
        <v>138</v>
      </c>
      <c r="F175" s="111" t="s">
        <v>177</v>
      </c>
      <c r="G175" s="110">
        <v>33</v>
      </c>
      <c r="H175" s="112"/>
    </row>
    <row r="176" spans="1:8" x14ac:dyDescent="0.15">
      <c r="A176" s="110">
        <v>174</v>
      </c>
      <c r="B176" s="110" t="s">
        <v>457</v>
      </c>
      <c r="C176" s="111" t="s">
        <v>458</v>
      </c>
      <c r="D176" s="111" t="s">
        <v>459</v>
      </c>
      <c r="E176" s="111" t="s">
        <v>208</v>
      </c>
      <c r="F176" s="111" t="s">
        <v>177</v>
      </c>
      <c r="G176" s="110">
        <v>13</v>
      </c>
      <c r="H176" s="112"/>
    </row>
    <row r="177" spans="1:8" x14ac:dyDescent="0.15">
      <c r="A177" s="110">
        <v>175</v>
      </c>
      <c r="B177" s="110" t="s">
        <v>457</v>
      </c>
      <c r="C177" s="111" t="s">
        <v>458</v>
      </c>
      <c r="D177" s="111" t="s">
        <v>354</v>
      </c>
      <c r="E177" s="111" t="s">
        <v>208</v>
      </c>
      <c r="F177" s="111" t="s">
        <v>177</v>
      </c>
      <c r="G177" s="110">
        <v>13</v>
      </c>
      <c r="H177" s="112"/>
    </row>
    <row r="178" spans="1:8" x14ac:dyDescent="0.15">
      <c r="A178" s="110">
        <v>176</v>
      </c>
      <c r="B178" s="110" t="s">
        <v>457</v>
      </c>
      <c r="C178" s="111" t="s">
        <v>458</v>
      </c>
      <c r="D178" s="111" t="s">
        <v>354</v>
      </c>
      <c r="E178" s="111" t="s">
        <v>208</v>
      </c>
      <c r="F178" s="111" t="s">
        <v>177</v>
      </c>
      <c r="G178" s="110">
        <v>13</v>
      </c>
      <c r="H178" s="112"/>
    </row>
    <row r="179" spans="1:8" x14ac:dyDescent="0.15">
      <c r="A179" s="110">
        <v>177</v>
      </c>
      <c r="B179" s="110" t="s">
        <v>460</v>
      </c>
      <c r="C179" s="111" t="s">
        <v>461</v>
      </c>
      <c r="D179" s="111" t="s">
        <v>373</v>
      </c>
      <c r="E179" s="111" t="s">
        <v>138</v>
      </c>
      <c r="F179" s="111" t="s">
        <v>462</v>
      </c>
      <c r="G179" s="110">
        <v>26</v>
      </c>
      <c r="H179" s="112"/>
    </row>
    <row r="180" spans="1:8" x14ac:dyDescent="0.15">
      <c r="A180" s="110">
        <v>178</v>
      </c>
      <c r="B180" s="110" t="s">
        <v>463</v>
      </c>
      <c r="C180" s="111" t="s">
        <v>464</v>
      </c>
      <c r="D180" s="111" t="s">
        <v>428</v>
      </c>
      <c r="E180" s="111" t="s">
        <v>129</v>
      </c>
      <c r="F180" s="111" t="s">
        <v>177</v>
      </c>
      <c r="G180" s="110">
        <v>20.5</v>
      </c>
      <c r="H180" s="112"/>
    </row>
    <row r="181" spans="1:8" x14ac:dyDescent="0.15">
      <c r="A181" s="110">
        <v>179</v>
      </c>
      <c r="B181" s="110" t="s">
        <v>465</v>
      </c>
      <c r="C181" s="111" t="s">
        <v>466</v>
      </c>
      <c r="D181" s="111" t="s">
        <v>334</v>
      </c>
      <c r="E181" s="111" t="s">
        <v>129</v>
      </c>
      <c r="F181" s="111" t="s">
        <v>149</v>
      </c>
      <c r="G181" s="110">
        <v>26</v>
      </c>
      <c r="H181" s="112"/>
    </row>
    <row r="182" spans="1:8" x14ac:dyDescent="0.15">
      <c r="A182" s="110">
        <v>180</v>
      </c>
      <c r="B182" s="110" t="s">
        <v>467</v>
      </c>
      <c r="C182" s="111" t="s">
        <v>468</v>
      </c>
      <c r="D182" s="111" t="s">
        <v>394</v>
      </c>
      <c r="E182" s="111" t="s">
        <v>208</v>
      </c>
      <c r="F182" s="111" t="s">
        <v>469</v>
      </c>
      <c r="G182" s="110">
        <v>13</v>
      </c>
      <c r="H182" s="112"/>
    </row>
    <row r="183" spans="1:8" x14ac:dyDescent="0.15">
      <c r="A183" s="110">
        <v>181</v>
      </c>
      <c r="B183" s="110" t="s">
        <v>467</v>
      </c>
      <c r="C183" s="111" t="s">
        <v>468</v>
      </c>
      <c r="D183" s="111" t="s">
        <v>394</v>
      </c>
      <c r="E183" s="111" t="s">
        <v>208</v>
      </c>
      <c r="F183" s="111" t="s">
        <v>469</v>
      </c>
      <c r="G183" s="110">
        <v>13</v>
      </c>
      <c r="H183" s="112"/>
    </row>
    <row r="184" spans="1:8" x14ac:dyDescent="0.15">
      <c r="A184" s="110">
        <v>182</v>
      </c>
      <c r="B184" s="110" t="s">
        <v>470</v>
      </c>
      <c r="C184" s="111" t="s">
        <v>471</v>
      </c>
      <c r="D184" s="111" t="s">
        <v>376</v>
      </c>
      <c r="E184" s="111" t="s">
        <v>129</v>
      </c>
      <c r="F184" s="111" t="s">
        <v>472</v>
      </c>
      <c r="G184" s="110">
        <v>13</v>
      </c>
      <c r="H184" s="112"/>
    </row>
    <row r="185" spans="1:8" x14ac:dyDescent="0.15">
      <c r="A185" s="110">
        <v>183</v>
      </c>
      <c r="B185" s="110" t="s">
        <v>473</v>
      </c>
      <c r="C185" s="111" t="s">
        <v>474</v>
      </c>
      <c r="D185" s="111" t="s">
        <v>347</v>
      </c>
      <c r="E185" s="111" t="s">
        <v>295</v>
      </c>
      <c r="F185" s="111" t="s">
        <v>462</v>
      </c>
      <c r="G185" s="110">
        <v>22.5</v>
      </c>
      <c r="H185" s="112"/>
    </row>
    <row r="186" spans="1:8" x14ac:dyDescent="0.15">
      <c r="A186" s="110">
        <v>184</v>
      </c>
      <c r="B186" s="110" t="s">
        <v>473</v>
      </c>
      <c r="C186" s="111" t="s">
        <v>474</v>
      </c>
      <c r="D186" s="111" t="s">
        <v>475</v>
      </c>
      <c r="E186" s="111" t="s">
        <v>295</v>
      </c>
      <c r="F186" s="111" t="s">
        <v>462</v>
      </c>
      <c r="G186" s="110">
        <v>22.5</v>
      </c>
      <c r="H186" s="112"/>
    </row>
    <row r="187" spans="1:8" x14ac:dyDescent="0.15">
      <c r="A187" s="110">
        <v>185</v>
      </c>
      <c r="B187" s="110" t="s">
        <v>473</v>
      </c>
      <c r="C187" s="111" t="s">
        <v>474</v>
      </c>
      <c r="D187" s="111" t="s">
        <v>476</v>
      </c>
      <c r="E187" s="111" t="s">
        <v>295</v>
      </c>
      <c r="F187" s="111" t="s">
        <v>462</v>
      </c>
      <c r="G187" s="110">
        <v>22.5</v>
      </c>
      <c r="H187" s="112"/>
    </row>
    <row r="188" spans="1:8" x14ac:dyDescent="0.15">
      <c r="A188" s="110">
        <v>186</v>
      </c>
      <c r="B188" s="110" t="s">
        <v>477</v>
      </c>
      <c r="C188" s="111" t="s">
        <v>478</v>
      </c>
      <c r="D188" s="111" t="s">
        <v>344</v>
      </c>
      <c r="E188" s="111" t="s">
        <v>479</v>
      </c>
      <c r="F188" s="111" t="s">
        <v>248</v>
      </c>
      <c r="G188" s="110">
        <v>13</v>
      </c>
      <c r="H188" s="112"/>
    </row>
    <row r="189" spans="1:8" x14ac:dyDescent="0.15">
      <c r="A189" s="110">
        <v>187</v>
      </c>
      <c r="B189" s="110" t="s">
        <v>480</v>
      </c>
      <c r="C189" s="111" t="s">
        <v>481</v>
      </c>
      <c r="D189" s="111" t="s">
        <v>482</v>
      </c>
      <c r="E189" s="111" t="s">
        <v>189</v>
      </c>
      <c r="F189" s="111" t="s">
        <v>274</v>
      </c>
      <c r="G189" s="110">
        <v>26</v>
      </c>
      <c r="H189" s="112"/>
    </row>
    <row r="190" spans="1:8" x14ac:dyDescent="0.15">
      <c r="A190" s="110">
        <v>188</v>
      </c>
      <c r="B190" s="110" t="s">
        <v>483</v>
      </c>
      <c r="C190" s="111" t="s">
        <v>484</v>
      </c>
      <c r="D190" s="111" t="s">
        <v>485</v>
      </c>
      <c r="E190" s="111" t="s">
        <v>486</v>
      </c>
      <c r="F190" s="111" t="s">
        <v>223</v>
      </c>
      <c r="G190" s="110">
        <v>13</v>
      </c>
      <c r="H190" s="112"/>
    </row>
    <row r="191" spans="1:8" x14ac:dyDescent="0.15">
      <c r="A191" s="110">
        <v>189</v>
      </c>
      <c r="B191" s="110" t="s">
        <v>483</v>
      </c>
      <c r="C191" s="111" t="s">
        <v>484</v>
      </c>
      <c r="D191" s="111" t="s">
        <v>485</v>
      </c>
      <c r="E191" s="111" t="s">
        <v>486</v>
      </c>
      <c r="F191" s="111" t="s">
        <v>223</v>
      </c>
      <c r="G191" s="110">
        <v>13</v>
      </c>
      <c r="H191" s="112"/>
    </row>
    <row r="192" spans="1:8" x14ac:dyDescent="0.15">
      <c r="A192" s="110">
        <v>190</v>
      </c>
      <c r="B192" s="110" t="s">
        <v>487</v>
      </c>
      <c r="C192" s="111" t="s">
        <v>488</v>
      </c>
      <c r="D192" s="111" t="s">
        <v>318</v>
      </c>
      <c r="E192" s="111" t="s">
        <v>138</v>
      </c>
      <c r="F192" s="111" t="s">
        <v>263</v>
      </c>
      <c r="G192" s="110">
        <v>10</v>
      </c>
      <c r="H192" s="112"/>
    </row>
    <row r="193" spans="1:8" x14ac:dyDescent="0.15">
      <c r="A193" s="110">
        <v>191</v>
      </c>
      <c r="B193" s="110" t="s">
        <v>489</v>
      </c>
      <c r="C193" s="111" t="s">
        <v>490</v>
      </c>
      <c r="D193" s="111" t="s">
        <v>373</v>
      </c>
      <c r="E193" s="111" t="s">
        <v>491</v>
      </c>
      <c r="F193" s="111" t="s">
        <v>492</v>
      </c>
      <c r="G193" s="110">
        <v>26</v>
      </c>
      <c r="H193" s="112"/>
    </row>
    <row r="194" spans="1:8" x14ac:dyDescent="0.15">
      <c r="A194" s="110">
        <v>192</v>
      </c>
      <c r="B194" s="110" t="s">
        <v>489</v>
      </c>
      <c r="C194" s="111" t="s">
        <v>490</v>
      </c>
      <c r="D194" s="111" t="s">
        <v>493</v>
      </c>
      <c r="E194" s="111" t="s">
        <v>491</v>
      </c>
      <c r="F194" s="111" t="s">
        <v>492</v>
      </c>
      <c r="G194" s="110">
        <v>13</v>
      </c>
      <c r="H194" s="112"/>
    </row>
    <row r="195" spans="1:8" x14ac:dyDescent="0.15">
      <c r="A195" s="110">
        <v>193</v>
      </c>
      <c r="B195" s="110" t="s">
        <v>494</v>
      </c>
      <c r="C195" s="111" t="s">
        <v>495</v>
      </c>
      <c r="D195" s="111" t="s">
        <v>493</v>
      </c>
      <c r="E195" s="111" t="s">
        <v>138</v>
      </c>
      <c r="F195" s="111" t="s">
        <v>496</v>
      </c>
      <c r="G195" s="110">
        <v>26</v>
      </c>
      <c r="H195" s="112"/>
    </row>
    <row r="196" spans="1:8" x14ac:dyDescent="0.15">
      <c r="A196" s="110">
        <v>194</v>
      </c>
      <c r="B196" s="110" t="s">
        <v>494</v>
      </c>
      <c r="C196" s="111" t="s">
        <v>495</v>
      </c>
      <c r="D196" s="111" t="s">
        <v>441</v>
      </c>
      <c r="E196" s="111" t="s">
        <v>138</v>
      </c>
      <c r="F196" s="111" t="s">
        <v>496</v>
      </c>
      <c r="G196" s="110">
        <v>13</v>
      </c>
      <c r="H196" s="112"/>
    </row>
    <row r="197" spans="1:8" x14ac:dyDescent="0.15">
      <c r="A197" s="110">
        <v>195</v>
      </c>
      <c r="B197" s="110" t="s">
        <v>497</v>
      </c>
      <c r="C197" s="111" t="s">
        <v>498</v>
      </c>
      <c r="D197" s="111" t="s">
        <v>499</v>
      </c>
      <c r="E197" s="111" t="s">
        <v>138</v>
      </c>
      <c r="F197" s="111" t="s">
        <v>496</v>
      </c>
      <c r="G197" s="110">
        <v>13</v>
      </c>
      <c r="H197" s="112"/>
    </row>
    <row r="198" spans="1:8" x14ac:dyDescent="0.15">
      <c r="A198" s="110">
        <v>196</v>
      </c>
      <c r="B198" s="110" t="s">
        <v>500</v>
      </c>
      <c r="C198" s="111" t="s">
        <v>498</v>
      </c>
      <c r="D198" s="111" t="s">
        <v>501</v>
      </c>
      <c r="E198" s="111" t="s">
        <v>138</v>
      </c>
      <c r="F198" s="111" t="s">
        <v>496</v>
      </c>
      <c r="G198" s="110">
        <v>13</v>
      </c>
      <c r="H198" s="112"/>
    </row>
    <row r="199" spans="1:8" x14ac:dyDescent="0.15">
      <c r="A199" s="110">
        <v>197</v>
      </c>
      <c r="B199" s="110" t="s">
        <v>502</v>
      </c>
      <c r="C199" s="111" t="s">
        <v>503</v>
      </c>
      <c r="D199" s="111" t="s">
        <v>424</v>
      </c>
      <c r="E199" s="111" t="s">
        <v>295</v>
      </c>
      <c r="F199" s="111" t="s">
        <v>504</v>
      </c>
      <c r="G199" s="110">
        <v>63</v>
      </c>
      <c r="H199" s="112"/>
    </row>
    <row r="200" spans="1:8" x14ac:dyDescent="0.15">
      <c r="A200" s="110">
        <v>198</v>
      </c>
      <c r="B200" s="110" t="s">
        <v>502</v>
      </c>
      <c r="C200" s="111" t="s">
        <v>503</v>
      </c>
      <c r="D200" s="111" t="s">
        <v>442</v>
      </c>
      <c r="E200" s="111" t="s">
        <v>295</v>
      </c>
      <c r="F200" s="111" t="s">
        <v>504</v>
      </c>
      <c r="G200" s="110">
        <v>63</v>
      </c>
      <c r="H200" s="112"/>
    </row>
    <row r="201" spans="1:8" x14ac:dyDescent="0.15">
      <c r="A201" s="110">
        <v>199</v>
      </c>
      <c r="B201" s="110" t="s">
        <v>502</v>
      </c>
      <c r="C201" s="111" t="s">
        <v>503</v>
      </c>
      <c r="D201" s="111" t="s">
        <v>442</v>
      </c>
      <c r="E201" s="111" t="s">
        <v>295</v>
      </c>
      <c r="F201" s="111" t="s">
        <v>504</v>
      </c>
      <c r="G201" s="110">
        <v>63</v>
      </c>
      <c r="H201" s="112"/>
    </row>
    <row r="202" spans="1:8" x14ac:dyDescent="0.15">
      <c r="A202" s="110">
        <v>200</v>
      </c>
      <c r="B202" s="110" t="s">
        <v>502</v>
      </c>
      <c r="C202" s="111" t="s">
        <v>503</v>
      </c>
      <c r="D202" s="111" t="s">
        <v>442</v>
      </c>
      <c r="E202" s="111" t="s">
        <v>295</v>
      </c>
      <c r="F202" s="111" t="s">
        <v>504</v>
      </c>
      <c r="G202" s="110">
        <v>63</v>
      </c>
      <c r="H202" s="112"/>
    </row>
    <row r="203" spans="1:8" x14ac:dyDescent="0.15">
      <c r="A203" s="110">
        <v>201</v>
      </c>
      <c r="B203" s="110" t="s">
        <v>502</v>
      </c>
      <c r="C203" s="111" t="s">
        <v>503</v>
      </c>
      <c r="D203" s="111" t="s">
        <v>505</v>
      </c>
      <c r="E203" s="111" t="s">
        <v>295</v>
      </c>
      <c r="F203" s="111" t="s">
        <v>504</v>
      </c>
      <c r="G203" s="110">
        <v>63</v>
      </c>
      <c r="H203" s="112"/>
    </row>
    <row r="204" spans="1:8" x14ac:dyDescent="0.15">
      <c r="A204" s="110">
        <v>202</v>
      </c>
      <c r="B204" s="110" t="s">
        <v>502</v>
      </c>
      <c r="C204" s="111" t="s">
        <v>503</v>
      </c>
      <c r="D204" s="111" t="s">
        <v>506</v>
      </c>
      <c r="E204" s="111" t="s">
        <v>295</v>
      </c>
      <c r="F204" s="111" t="s">
        <v>504</v>
      </c>
      <c r="G204" s="110">
        <v>63</v>
      </c>
      <c r="H204" s="112"/>
    </row>
    <row r="205" spans="1:8" x14ac:dyDescent="0.15">
      <c r="A205" s="110">
        <v>203</v>
      </c>
      <c r="B205" s="110" t="s">
        <v>502</v>
      </c>
      <c r="C205" s="111" t="s">
        <v>503</v>
      </c>
      <c r="D205" s="111" t="s">
        <v>506</v>
      </c>
      <c r="E205" s="111" t="s">
        <v>295</v>
      </c>
      <c r="F205" s="111" t="s">
        <v>504</v>
      </c>
      <c r="G205" s="110">
        <v>63</v>
      </c>
      <c r="H205" s="112"/>
    </row>
    <row r="206" spans="1:8" x14ac:dyDescent="0.15">
      <c r="A206" s="110">
        <v>204</v>
      </c>
      <c r="B206" s="110" t="s">
        <v>502</v>
      </c>
      <c r="C206" s="111" t="s">
        <v>503</v>
      </c>
      <c r="D206" s="111" t="s">
        <v>493</v>
      </c>
      <c r="E206" s="111" t="s">
        <v>295</v>
      </c>
      <c r="F206" s="111" t="s">
        <v>504</v>
      </c>
      <c r="G206" s="110">
        <v>63</v>
      </c>
      <c r="H206" s="112"/>
    </row>
    <row r="207" spans="1:8" x14ac:dyDescent="0.15">
      <c r="A207" s="110">
        <v>205</v>
      </c>
      <c r="B207" s="110" t="s">
        <v>502</v>
      </c>
      <c r="C207" s="111" t="s">
        <v>503</v>
      </c>
      <c r="D207" s="111" t="s">
        <v>507</v>
      </c>
      <c r="E207" s="111" t="s">
        <v>295</v>
      </c>
      <c r="F207" s="111" t="s">
        <v>504</v>
      </c>
      <c r="G207" s="110">
        <v>63</v>
      </c>
      <c r="H207" s="112"/>
    </row>
    <row r="208" spans="1:8" x14ac:dyDescent="0.15">
      <c r="A208" s="110">
        <v>206</v>
      </c>
      <c r="B208" s="110" t="s">
        <v>502</v>
      </c>
      <c r="C208" s="111" t="s">
        <v>503</v>
      </c>
      <c r="D208" s="111" t="s">
        <v>507</v>
      </c>
      <c r="E208" s="111" t="s">
        <v>295</v>
      </c>
      <c r="F208" s="111" t="s">
        <v>504</v>
      </c>
      <c r="G208" s="110">
        <v>63</v>
      </c>
      <c r="H208" s="112"/>
    </row>
    <row r="209" spans="1:8" x14ac:dyDescent="0.15">
      <c r="A209" s="110">
        <v>207</v>
      </c>
      <c r="B209" s="110" t="s">
        <v>502</v>
      </c>
      <c r="C209" s="111" t="s">
        <v>503</v>
      </c>
      <c r="D209" s="111" t="s">
        <v>435</v>
      </c>
      <c r="E209" s="111" t="s">
        <v>295</v>
      </c>
      <c r="F209" s="111" t="s">
        <v>504</v>
      </c>
      <c r="G209" s="110">
        <v>4.5</v>
      </c>
      <c r="H209" s="112"/>
    </row>
    <row r="210" spans="1:8" x14ac:dyDescent="0.15">
      <c r="A210" s="110">
        <v>208</v>
      </c>
      <c r="B210" s="110" t="s">
        <v>502</v>
      </c>
      <c r="C210" s="111" t="s">
        <v>503</v>
      </c>
      <c r="D210" s="111" t="s">
        <v>435</v>
      </c>
      <c r="E210" s="111" t="s">
        <v>295</v>
      </c>
      <c r="F210" s="111" t="s">
        <v>504</v>
      </c>
      <c r="G210" s="110">
        <v>4.5</v>
      </c>
      <c r="H210" s="112"/>
    </row>
    <row r="211" spans="1:8" x14ac:dyDescent="0.15">
      <c r="A211" s="110">
        <v>209</v>
      </c>
      <c r="B211" s="110" t="s">
        <v>502</v>
      </c>
      <c r="C211" s="111" t="s">
        <v>503</v>
      </c>
      <c r="D211" s="111" t="s">
        <v>475</v>
      </c>
      <c r="E211" s="111" t="s">
        <v>295</v>
      </c>
      <c r="F211" s="111" t="s">
        <v>504</v>
      </c>
      <c r="G211" s="110">
        <v>63</v>
      </c>
      <c r="H211" s="112"/>
    </row>
    <row r="212" spans="1:8" x14ac:dyDescent="0.15">
      <c r="A212" s="110">
        <v>210</v>
      </c>
      <c r="B212" s="110" t="s">
        <v>502</v>
      </c>
      <c r="C212" s="111" t="s">
        <v>503</v>
      </c>
      <c r="D212" s="111" t="s">
        <v>475</v>
      </c>
      <c r="E212" s="111" t="s">
        <v>295</v>
      </c>
      <c r="F212" s="111" t="s">
        <v>504</v>
      </c>
      <c r="G212" s="110">
        <v>63</v>
      </c>
      <c r="H212" s="112"/>
    </row>
    <row r="213" spans="1:8" x14ac:dyDescent="0.15">
      <c r="A213" s="110">
        <v>211</v>
      </c>
      <c r="B213" s="110" t="s">
        <v>502</v>
      </c>
      <c r="C213" s="111" t="s">
        <v>503</v>
      </c>
      <c r="D213" s="111" t="s">
        <v>508</v>
      </c>
      <c r="E213" s="111" t="s">
        <v>295</v>
      </c>
      <c r="F213" s="111" t="s">
        <v>504</v>
      </c>
      <c r="G213" s="110">
        <v>63</v>
      </c>
      <c r="H213" s="112"/>
    </row>
    <row r="214" spans="1:8" x14ac:dyDescent="0.15">
      <c r="A214" s="110">
        <v>212</v>
      </c>
      <c r="B214" s="110" t="s">
        <v>502</v>
      </c>
      <c r="C214" s="111" t="s">
        <v>503</v>
      </c>
      <c r="D214" s="111" t="s">
        <v>508</v>
      </c>
      <c r="E214" s="111" t="s">
        <v>295</v>
      </c>
      <c r="F214" s="111" t="s">
        <v>504</v>
      </c>
      <c r="G214" s="110">
        <v>63</v>
      </c>
      <c r="H214" s="112"/>
    </row>
    <row r="215" spans="1:8" x14ac:dyDescent="0.15">
      <c r="A215" s="110">
        <v>213</v>
      </c>
      <c r="B215" s="110" t="s">
        <v>502</v>
      </c>
      <c r="C215" s="111" t="s">
        <v>503</v>
      </c>
      <c r="D215" s="111" t="s">
        <v>509</v>
      </c>
      <c r="E215" s="111" t="s">
        <v>295</v>
      </c>
      <c r="F215" s="111" t="s">
        <v>504</v>
      </c>
      <c r="G215" s="110">
        <v>63</v>
      </c>
      <c r="H215" s="112"/>
    </row>
    <row r="216" spans="1:8" x14ac:dyDescent="0.15">
      <c r="A216" s="110">
        <v>214</v>
      </c>
      <c r="B216" s="110" t="s">
        <v>502</v>
      </c>
      <c r="C216" s="111" t="s">
        <v>503</v>
      </c>
      <c r="D216" s="111" t="s">
        <v>509</v>
      </c>
      <c r="E216" s="111" t="s">
        <v>295</v>
      </c>
      <c r="F216" s="111" t="s">
        <v>504</v>
      </c>
      <c r="G216" s="110">
        <v>63</v>
      </c>
      <c r="H216" s="112"/>
    </row>
    <row r="217" spans="1:8" x14ac:dyDescent="0.15">
      <c r="A217" s="110">
        <v>215</v>
      </c>
      <c r="B217" s="110" t="s">
        <v>502</v>
      </c>
      <c r="C217" s="111" t="s">
        <v>503</v>
      </c>
      <c r="D217" s="111" t="s">
        <v>510</v>
      </c>
      <c r="E217" s="111" t="s">
        <v>295</v>
      </c>
      <c r="F217" s="111" t="s">
        <v>504</v>
      </c>
      <c r="G217" s="110">
        <v>16</v>
      </c>
      <c r="H217" s="112"/>
    </row>
    <row r="218" spans="1:8" x14ac:dyDescent="0.15">
      <c r="A218" s="110">
        <v>216</v>
      </c>
      <c r="B218" s="110" t="s">
        <v>502</v>
      </c>
      <c r="C218" s="111" t="s">
        <v>503</v>
      </c>
      <c r="D218" s="111" t="s">
        <v>510</v>
      </c>
      <c r="E218" s="111" t="s">
        <v>295</v>
      </c>
      <c r="F218" s="111" t="s">
        <v>504</v>
      </c>
      <c r="G218" s="110">
        <v>16</v>
      </c>
      <c r="H218" s="112"/>
    </row>
    <row r="219" spans="1:8" x14ac:dyDescent="0.15">
      <c r="A219" s="110">
        <v>217</v>
      </c>
      <c r="B219" s="110" t="s">
        <v>502</v>
      </c>
      <c r="C219" s="111" t="s">
        <v>503</v>
      </c>
      <c r="D219" s="111" t="s">
        <v>510</v>
      </c>
      <c r="E219" s="111" t="s">
        <v>295</v>
      </c>
      <c r="F219" s="111" t="s">
        <v>504</v>
      </c>
      <c r="G219" s="110">
        <v>16</v>
      </c>
      <c r="H219" s="112"/>
    </row>
    <row r="220" spans="1:8" x14ac:dyDescent="0.15">
      <c r="A220" s="110">
        <v>218</v>
      </c>
      <c r="B220" s="110" t="s">
        <v>502</v>
      </c>
      <c r="C220" s="111" t="s">
        <v>503</v>
      </c>
      <c r="D220" s="111" t="s">
        <v>510</v>
      </c>
      <c r="E220" s="111" t="s">
        <v>295</v>
      </c>
      <c r="F220" s="111" t="s">
        <v>504</v>
      </c>
      <c r="G220" s="110">
        <v>15</v>
      </c>
      <c r="H220" s="112"/>
    </row>
    <row r="221" spans="1:8" x14ac:dyDescent="0.15">
      <c r="A221" s="110">
        <v>219</v>
      </c>
      <c r="B221" s="110" t="s">
        <v>502</v>
      </c>
      <c r="C221" s="111" t="s">
        <v>503</v>
      </c>
      <c r="D221" s="111" t="s">
        <v>476</v>
      </c>
      <c r="E221" s="111" t="s">
        <v>295</v>
      </c>
      <c r="F221" s="111" t="s">
        <v>504</v>
      </c>
      <c r="G221" s="110">
        <v>63</v>
      </c>
      <c r="H221" s="112"/>
    </row>
    <row r="222" spans="1:8" x14ac:dyDescent="0.15">
      <c r="A222" s="110">
        <v>220</v>
      </c>
      <c r="B222" s="110" t="s">
        <v>502</v>
      </c>
      <c r="C222" s="111" t="s">
        <v>503</v>
      </c>
      <c r="D222" s="111" t="s">
        <v>511</v>
      </c>
      <c r="E222" s="111" t="s">
        <v>295</v>
      </c>
      <c r="F222" s="111" t="s">
        <v>504</v>
      </c>
      <c r="G222" s="110">
        <v>31.5</v>
      </c>
      <c r="H222" s="112"/>
    </row>
    <row r="223" spans="1:8" x14ac:dyDescent="0.15">
      <c r="A223" s="110">
        <v>221</v>
      </c>
      <c r="B223" s="110" t="s">
        <v>502</v>
      </c>
      <c r="C223" s="111" t="s">
        <v>503</v>
      </c>
      <c r="D223" s="111" t="s">
        <v>511</v>
      </c>
      <c r="E223" s="111" t="s">
        <v>295</v>
      </c>
      <c r="F223" s="111" t="s">
        <v>504</v>
      </c>
      <c r="G223" s="110">
        <v>31.5</v>
      </c>
      <c r="H223" s="112"/>
    </row>
    <row r="224" spans="1:8" x14ac:dyDescent="0.15">
      <c r="A224" s="110">
        <v>222</v>
      </c>
      <c r="B224" s="110" t="s">
        <v>512</v>
      </c>
      <c r="C224" s="111" t="s">
        <v>513</v>
      </c>
      <c r="D224" s="111" t="s">
        <v>424</v>
      </c>
      <c r="E224" s="111" t="s">
        <v>292</v>
      </c>
      <c r="F224" s="111" t="s">
        <v>504</v>
      </c>
      <c r="G224" s="110">
        <v>58.5</v>
      </c>
      <c r="H224" s="112"/>
    </row>
    <row r="225" spans="1:8" x14ac:dyDescent="0.15">
      <c r="A225" s="110">
        <v>223</v>
      </c>
      <c r="B225" s="110" t="s">
        <v>512</v>
      </c>
      <c r="C225" s="111" t="s">
        <v>513</v>
      </c>
      <c r="D225" s="111" t="s">
        <v>442</v>
      </c>
      <c r="E225" s="111" t="s">
        <v>292</v>
      </c>
      <c r="F225" s="111" t="s">
        <v>504</v>
      </c>
      <c r="G225" s="110">
        <v>58.5</v>
      </c>
      <c r="H225" s="112"/>
    </row>
    <row r="226" spans="1:8" x14ac:dyDescent="0.15">
      <c r="A226" s="110">
        <v>224</v>
      </c>
      <c r="B226" s="110" t="s">
        <v>512</v>
      </c>
      <c r="C226" s="111" t="s">
        <v>513</v>
      </c>
      <c r="D226" s="111" t="s">
        <v>442</v>
      </c>
      <c r="E226" s="111" t="s">
        <v>292</v>
      </c>
      <c r="F226" s="111" t="s">
        <v>504</v>
      </c>
      <c r="G226" s="110">
        <v>58.5</v>
      </c>
      <c r="H226" s="112"/>
    </row>
    <row r="227" spans="1:8" x14ac:dyDescent="0.15">
      <c r="A227" s="110">
        <v>225</v>
      </c>
      <c r="B227" s="110" t="s">
        <v>512</v>
      </c>
      <c r="C227" s="111" t="s">
        <v>513</v>
      </c>
      <c r="D227" s="111" t="s">
        <v>442</v>
      </c>
      <c r="E227" s="111" t="s">
        <v>292</v>
      </c>
      <c r="F227" s="111" t="s">
        <v>504</v>
      </c>
      <c r="G227" s="110">
        <v>58.5</v>
      </c>
      <c r="H227" s="112"/>
    </row>
    <row r="228" spans="1:8" x14ac:dyDescent="0.15">
      <c r="A228" s="110">
        <v>226</v>
      </c>
      <c r="B228" s="110" t="s">
        <v>512</v>
      </c>
      <c r="C228" s="111" t="s">
        <v>513</v>
      </c>
      <c r="D228" s="111" t="s">
        <v>367</v>
      </c>
      <c r="E228" s="111" t="s">
        <v>292</v>
      </c>
      <c r="F228" s="111" t="s">
        <v>504</v>
      </c>
      <c r="G228" s="110">
        <v>58.5</v>
      </c>
      <c r="H228" s="112"/>
    </row>
    <row r="229" spans="1:8" x14ac:dyDescent="0.15">
      <c r="A229" s="110">
        <v>227</v>
      </c>
      <c r="B229" s="110" t="s">
        <v>512</v>
      </c>
      <c r="C229" s="111" t="s">
        <v>513</v>
      </c>
      <c r="D229" s="111" t="s">
        <v>506</v>
      </c>
      <c r="E229" s="111" t="s">
        <v>292</v>
      </c>
      <c r="F229" s="111" t="s">
        <v>504</v>
      </c>
      <c r="G229" s="110">
        <v>58.5</v>
      </c>
      <c r="H229" s="112"/>
    </row>
    <row r="230" spans="1:8" x14ac:dyDescent="0.15">
      <c r="A230" s="110">
        <v>228</v>
      </c>
      <c r="B230" s="110" t="s">
        <v>512</v>
      </c>
      <c r="C230" s="111" t="s">
        <v>513</v>
      </c>
      <c r="D230" s="111" t="s">
        <v>506</v>
      </c>
      <c r="E230" s="111" t="s">
        <v>292</v>
      </c>
      <c r="F230" s="111" t="s">
        <v>504</v>
      </c>
      <c r="G230" s="110">
        <v>58.5</v>
      </c>
      <c r="H230" s="112"/>
    </row>
    <row r="231" spans="1:8" x14ac:dyDescent="0.15">
      <c r="A231" s="110">
        <v>229</v>
      </c>
      <c r="B231" s="110" t="s">
        <v>512</v>
      </c>
      <c r="C231" s="111" t="s">
        <v>513</v>
      </c>
      <c r="D231" s="111" t="s">
        <v>388</v>
      </c>
      <c r="E231" s="111" t="s">
        <v>292</v>
      </c>
      <c r="F231" s="111" t="s">
        <v>504</v>
      </c>
      <c r="G231" s="110">
        <v>58.5</v>
      </c>
      <c r="H231" s="112"/>
    </row>
    <row r="232" spans="1:8" x14ac:dyDescent="0.15">
      <c r="A232" s="110">
        <v>230</v>
      </c>
      <c r="B232" s="110" t="s">
        <v>512</v>
      </c>
      <c r="C232" s="111" t="s">
        <v>513</v>
      </c>
      <c r="D232" s="111" t="s">
        <v>493</v>
      </c>
      <c r="E232" s="111" t="s">
        <v>292</v>
      </c>
      <c r="F232" s="111" t="s">
        <v>504</v>
      </c>
      <c r="G232" s="110">
        <v>58.5</v>
      </c>
      <c r="H232" s="112"/>
    </row>
    <row r="233" spans="1:8" x14ac:dyDescent="0.15">
      <c r="A233" s="110">
        <v>231</v>
      </c>
      <c r="B233" s="110" t="s">
        <v>512</v>
      </c>
      <c r="C233" s="111" t="s">
        <v>513</v>
      </c>
      <c r="D233" s="111" t="s">
        <v>507</v>
      </c>
      <c r="E233" s="111" t="s">
        <v>292</v>
      </c>
      <c r="F233" s="111" t="s">
        <v>504</v>
      </c>
      <c r="G233" s="110">
        <v>58.5</v>
      </c>
      <c r="H233" s="112"/>
    </row>
    <row r="234" spans="1:8" x14ac:dyDescent="0.15">
      <c r="A234" s="110">
        <v>232</v>
      </c>
      <c r="B234" s="110" t="s">
        <v>512</v>
      </c>
      <c r="C234" s="111" t="s">
        <v>513</v>
      </c>
      <c r="D234" s="111" t="s">
        <v>435</v>
      </c>
      <c r="E234" s="111" t="s">
        <v>292</v>
      </c>
      <c r="F234" s="111" t="s">
        <v>504</v>
      </c>
      <c r="G234" s="110">
        <v>58.5</v>
      </c>
      <c r="H234" s="112"/>
    </row>
    <row r="235" spans="1:8" x14ac:dyDescent="0.15">
      <c r="A235" s="110">
        <v>233</v>
      </c>
      <c r="B235" s="110" t="s">
        <v>512</v>
      </c>
      <c r="C235" s="111" t="s">
        <v>513</v>
      </c>
      <c r="D235" s="111" t="s">
        <v>475</v>
      </c>
      <c r="E235" s="111" t="s">
        <v>292</v>
      </c>
      <c r="F235" s="111" t="s">
        <v>504</v>
      </c>
      <c r="G235" s="110">
        <v>58.5</v>
      </c>
      <c r="H235" s="112"/>
    </row>
    <row r="236" spans="1:8" x14ac:dyDescent="0.15">
      <c r="A236" s="110">
        <v>234</v>
      </c>
      <c r="B236" s="110" t="s">
        <v>512</v>
      </c>
      <c r="C236" s="111" t="s">
        <v>513</v>
      </c>
      <c r="D236" s="111" t="s">
        <v>475</v>
      </c>
      <c r="E236" s="111" t="s">
        <v>292</v>
      </c>
      <c r="F236" s="111" t="s">
        <v>504</v>
      </c>
      <c r="G236" s="110">
        <v>58.5</v>
      </c>
      <c r="H236" s="112"/>
    </row>
    <row r="237" spans="1:8" x14ac:dyDescent="0.15">
      <c r="A237" s="110">
        <v>235</v>
      </c>
      <c r="B237" s="110" t="s">
        <v>512</v>
      </c>
      <c r="C237" s="111" t="s">
        <v>513</v>
      </c>
      <c r="D237" s="111" t="s">
        <v>476</v>
      </c>
      <c r="E237" s="111" t="s">
        <v>292</v>
      </c>
      <c r="F237" s="111" t="s">
        <v>504</v>
      </c>
      <c r="G237" s="110">
        <v>58.5</v>
      </c>
      <c r="H237" s="112"/>
    </row>
    <row r="238" spans="1:8" x14ac:dyDescent="0.15">
      <c r="A238" s="110">
        <v>236</v>
      </c>
      <c r="B238" s="110" t="s">
        <v>512</v>
      </c>
      <c r="C238" s="111" t="s">
        <v>513</v>
      </c>
      <c r="D238" s="111" t="s">
        <v>508</v>
      </c>
      <c r="E238" s="111" t="s">
        <v>292</v>
      </c>
      <c r="F238" s="111" t="s">
        <v>504</v>
      </c>
      <c r="G238" s="110">
        <v>58.5</v>
      </c>
      <c r="H238" s="112"/>
    </row>
    <row r="239" spans="1:8" x14ac:dyDescent="0.15">
      <c r="A239" s="110">
        <v>237</v>
      </c>
      <c r="B239" s="110" t="s">
        <v>512</v>
      </c>
      <c r="C239" s="111" t="s">
        <v>513</v>
      </c>
      <c r="D239" s="111" t="s">
        <v>508</v>
      </c>
      <c r="E239" s="111" t="s">
        <v>292</v>
      </c>
      <c r="F239" s="111" t="s">
        <v>504</v>
      </c>
      <c r="G239" s="110">
        <v>58.5</v>
      </c>
      <c r="H239" s="112"/>
    </row>
    <row r="240" spans="1:8" x14ac:dyDescent="0.15">
      <c r="A240" s="110">
        <v>238</v>
      </c>
      <c r="B240" s="110" t="s">
        <v>512</v>
      </c>
      <c r="C240" s="111" t="s">
        <v>513</v>
      </c>
      <c r="D240" s="111" t="s">
        <v>508</v>
      </c>
      <c r="E240" s="111" t="s">
        <v>292</v>
      </c>
      <c r="F240" s="111" t="s">
        <v>504</v>
      </c>
      <c r="G240" s="110">
        <v>58.5</v>
      </c>
      <c r="H240" s="112"/>
    </row>
    <row r="241" spans="1:8" x14ac:dyDescent="0.15">
      <c r="A241" s="110">
        <v>239</v>
      </c>
      <c r="B241" s="110" t="s">
        <v>512</v>
      </c>
      <c r="C241" s="111" t="s">
        <v>513</v>
      </c>
      <c r="D241" s="111" t="s">
        <v>514</v>
      </c>
      <c r="E241" s="111" t="s">
        <v>292</v>
      </c>
      <c r="F241" s="111" t="s">
        <v>504</v>
      </c>
      <c r="G241" s="110">
        <v>58.5</v>
      </c>
      <c r="H241" s="112"/>
    </row>
    <row r="242" spans="1:8" x14ac:dyDescent="0.15">
      <c r="A242" s="110">
        <v>240</v>
      </c>
      <c r="B242" s="110" t="s">
        <v>512</v>
      </c>
      <c r="C242" s="111" t="s">
        <v>513</v>
      </c>
      <c r="D242" s="111" t="s">
        <v>514</v>
      </c>
      <c r="E242" s="111" t="s">
        <v>292</v>
      </c>
      <c r="F242" s="111" t="s">
        <v>504</v>
      </c>
      <c r="G242" s="110">
        <v>58.5</v>
      </c>
      <c r="H242" s="112"/>
    </row>
    <row r="243" spans="1:8" x14ac:dyDescent="0.15">
      <c r="A243" s="110">
        <v>241</v>
      </c>
      <c r="B243" s="110" t="s">
        <v>515</v>
      </c>
      <c r="C243" s="111" t="s">
        <v>516</v>
      </c>
      <c r="D243" s="111" t="s">
        <v>475</v>
      </c>
      <c r="E243" s="111" t="s">
        <v>129</v>
      </c>
      <c r="F243" s="111" t="s">
        <v>177</v>
      </c>
      <c r="G243" s="110">
        <v>20</v>
      </c>
      <c r="H243" s="112"/>
    </row>
    <row r="244" spans="1:8" x14ac:dyDescent="0.15">
      <c r="A244" s="110">
        <v>242</v>
      </c>
      <c r="B244" s="110" t="s">
        <v>517</v>
      </c>
      <c r="C244" s="111" t="s">
        <v>518</v>
      </c>
      <c r="D244" s="111" t="s">
        <v>519</v>
      </c>
      <c r="E244" s="111" t="s">
        <v>520</v>
      </c>
      <c r="F244" s="111" t="s">
        <v>177</v>
      </c>
      <c r="G244" s="110">
        <v>13</v>
      </c>
      <c r="H244" s="112"/>
    </row>
    <row r="245" spans="1:8" x14ac:dyDescent="0.15">
      <c r="A245" s="110">
        <v>243</v>
      </c>
      <c r="B245" s="110" t="s">
        <v>517</v>
      </c>
      <c r="C245" s="111" t="s">
        <v>518</v>
      </c>
      <c r="D245" s="111" t="s">
        <v>519</v>
      </c>
      <c r="E245" s="111" t="s">
        <v>520</v>
      </c>
      <c r="F245" s="111" t="s">
        <v>177</v>
      </c>
      <c r="G245" s="110">
        <v>13</v>
      </c>
      <c r="H245" s="112"/>
    </row>
    <row r="246" spans="1:8" x14ac:dyDescent="0.15">
      <c r="A246" s="110">
        <v>244</v>
      </c>
      <c r="B246" s="110" t="s">
        <v>521</v>
      </c>
      <c r="C246" s="111" t="s">
        <v>522</v>
      </c>
      <c r="D246" s="111" t="s">
        <v>353</v>
      </c>
      <c r="E246" s="111" t="s">
        <v>129</v>
      </c>
      <c r="F246" s="111" t="s">
        <v>462</v>
      </c>
      <c r="G246" s="110">
        <v>7</v>
      </c>
      <c r="H246" s="112"/>
    </row>
    <row r="247" spans="1:8" x14ac:dyDescent="0.15">
      <c r="A247" s="110">
        <v>245</v>
      </c>
      <c r="B247" s="110" t="s">
        <v>521</v>
      </c>
      <c r="C247" s="111" t="s">
        <v>522</v>
      </c>
      <c r="D247" s="111" t="s">
        <v>523</v>
      </c>
      <c r="E247" s="111" t="s">
        <v>129</v>
      </c>
      <c r="F247" s="111" t="s">
        <v>462</v>
      </c>
      <c r="G247" s="110">
        <v>6</v>
      </c>
      <c r="H247" s="112"/>
    </row>
    <row r="248" spans="1:8" x14ac:dyDescent="0.15">
      <c r="A248" s="110">
        <v>246</v>
      </c>
      <c r="B248" s="110" t="s">
        <v>524</v>
      </c>
      <c r="C248" s="111" t="s">
        <v>525</v>
      </c>
      <c r="D248" s="111" t="s">
        <v>507</v>
      </c>
      <c r="E248" s="111" t="s">
        <v>138</v>
      </c>
      <c r="F248" s="111" t="s">
        <v>472</v>
      </c>
      <c r="G248" s="110">
        <v>13</v>
      </c>
      <c r="H248" s="112"/>
    </row>
    <row r="249" spans="1:8" x14ac:dyDescent="0.15">
      <c r="A249" s="110">
        <v>247</v>
      </c>
      <c r="B249" s="110" t="s">
        <v>526</v>
      </c>
      <c r="C249" s="111" t="s">
        <v>527</v>
      </c>
      <c r="D249" s="111" t="s">
        <v>507</v>
      </c>
      <c r="E249" s="111" t="s">
        <v>486</v>
      </c>
      <c r="F249" s="111" t="s">
        <v>319</v>
      </c>
      <c r="G249" s="110">
        <v>26</v>
      </c>
      <c r="H249" s="112"/>
    </row>
    <row r="250" spans="1:8" x14ac:dyDescent="0.15">
      <c r="A250" s="110">
        <v>248</v>
      </c>
      <c r="B250" s="110" t="s">
        <v>528</v>
      </c>
      <c r="C250" s="111" t="s">
        <v>529</v>
      </c>
      <c r="D250" s="111" t="s">
        <v>523</v>
      </c>
      <c r="E250" s="111" t="s">
        <v>445</v>
      </c>
      <c r="F250" s="111" t="s">
        <v>327</v>
      </c>
      <c r="G250" s="110">
        <v>26</v>
      </c>
      <c r="H250" s="112"/>
    </row>
    <row r="251" spans="1:8" x14ac:dyDescent="0.15">
      <c r="A251" s="110">
        <v>249</v>
      </c>
      <c r="B251" s="110" t="s">
        <v>530</v>
      </c>
      <c r="C251" s="111" t="s">
        <v>531</v>
      </c>
      <c r="D251" s="111" t="s">
        <v>501</v>
      </c>
      <c r="E251" s="111" t="s">
        <v>445</v>
      </c>
      <c r="F251" s="111" t="s">
        <v>199</v>
      </c>
      <c r="G251" s="110">
        <v>26</v>
      </c>
      <c r="H251" s="112"/>
    </row>
    <row r="252" spans="1:8" x14ac:dyDescent="0.15">
      <c r="A252" s="110">
        <v>250</v>
      </c>
      <c r="B252" s="110" t="s">
        <v>532</v>
      </c>
      <c r="C252" s="111" t="s">
        <v>533</v>
      </c>
      <c r="D252" s="111" t="s">
        <v>534</v>
      </c>
      <c r="E252" s="111" t="s">
        <v>486</v>
      </c>
      <c r="F252" s="111" t="s">
        <v>263</v>
      </c>
      <c r="G252" s="110">
        <v>26</v>
      </c>
      <c r="H252" s="112"/>
    </row>
    <row r="253" spans="1:8" x14ac:dyDescent="0.15">
      <c r="A253" s="110">
        <v>251</v>
      </c>
      <c r="B253" s="110" t="s">
        <v>532</v>
      </c>
      <c r="C253" s="111" t="s">
        <v>533</v>
      </c>
      <c r="D253" s="111" t="s">
        <v>534</v>
      </c>
      <c r="E253" s="111" t="s">
        <v>486</v>
      </c>
      <c r="F253" s="111" t="s">
        <v>263</v>
      </c>
      <c r="G253" s="110">
        <v>26</v>
      </c>
      <c r="H253" s="112"/>
    </row>
    <row r="254" spans="1:8" x14ac:dyDescent="0.15">
      <c r="A254" s="110">
        <v>252</v>
      </c>
      <c r="B254" s="110" t="s">
        <v>535</v>
      </c>
      <c r="C254" s="111" t="s">
        <v>536</v>
      </c>
      <c r="D254" s="111" t="s">
        <v>318</v>
      </c>
      <c r="E254" s="111" t="s">
        <v>138</v>
      </c>
      <c r="F254" s="111" t="s">
        <v>248</v>
      </c>
      <c r="G254" s="110">
        <v>12</v>
      </c>
      <c r="H254" s="112"/>
    </row>
    <row r="255" spans="1:8" x14ac:dyDescent="0.15">
      <c r="A255" s="110">
        <v>253</v>
      </c>
      <c r="B255" s="110" t="s">
        <v>537</v>
      </c>
      <c r="C255" s="111" t="s">
        <v>538</v>
      </c>
      <c r="D255" s="111" t="s">
        <v>315</v>
      </c>
      <c r="E255" s="111" t="s">
        <v>129</v>
      </c>
      <c r="F255" s="111" t="s">
        <v>248</v>
      </c>
      <c r="G255" s="110">
        <v>13</v>
      </c>
      <c r="H255" s="112"/>
    </row>
    <row r="256" spans="1:8" x14ac:dyDescent="0.15">
      <c r="A256" s="110">
        <v>254</v>
      </c>
      <c r="B256" s="110" t="s">
        <v>539</v>
      </c>
      <c r="C256" s="111" t="s">
        <v>540</v>
      </c>
      <c r="D256" s="111" t="s">
        <v>456</v>
      </c>
      <c r="E256" s="111" t="s">
        <v>129</v>
      </c>
      <c r="F256" s="111" t="s">
        <v>180</v>
      </c>
      <c r="G256" s="110">
        <v>33</v>
      </c>
      <c r="H256" s="112"/>
    </row>
    <row r="257" spans="1:8" x14ac:dyDescent="0.15">
      <c r="A257" s="110">
        <v>255</v>
      </c>
      <c r="B257" s="110" t="s">
        <v>539</v>
      </c>
      <c r="C257" s="111" t="s">
        <v>540</v>
      </c>
      <c r="D257" s="111" t="s">
        <v>456</v>
      </c>
      <c r="E257" s="111" t="s">
        <v>129</v>
      </c>
      <c r="F257" s="111" t="s">
        <v>180</v>
      </c>
      <c r="G257" s="110">
        <v>33</v>
      </c>
      <c r="H257" s="112"/>
    </row>
    <row r="258" spans="1:8" x14ac:dyDescent="0.15">
      <c r="A258" s="110">
        <v>256</v>
      </c>
      <c r="B258" s="110" t="s">
        <v>541</v>
      </c>
      <c r="C258" s="111" t="s">
        <v>542</v>
      </c>
      <c r="D258" s="111" t="s">
        <v>543</v>
      </c>
      <c r="E258" s="111" t="s">
        <v>129</v>
      </c>
      <c r="F258" s="111" t="s">
        <v>263</v>
      </c>
      <c r="G258" s="110">
        <v>26</v>
      </c>
      <c r="H258" s="112"/>
    </row>
    <row r="259" spans="1:8" x14ac:dyDescent="0.15">
      <c r="A259" s="110">
        <v>257</v>
      </c>
      <c r="B259" s="110" t="s">
        <v>544</v>
      </c>
      <c r="C259" s="111" t="s">
        <v>545</v>
      </c>
      <c r="D259" s="111" t="s">
        <v>353</v>
      </c>
      <c r="E259" s="111" t="s">
        <v>129</v>
      </c>
      <c r="F259" s="111" t="s">
        <v>327</v>
      </c>
      <c r="G259" s="110">
        <v>26</v>
      </c>
      <c r="H259" s="112"/>
    </row>
    <row r="260" spans="1:8" x14ac:dyDescent="0.15">
      <c r="A260" s="110">
        <v>258</v>
      </c>
      <c r="B260" s="110" t="s">
        <v>546</v>
      </c>
      <c r="C260" s="111" t="s">
        <v>547</v>
      </c>
      <c r="D260" s="111" t="s">
        <v>347</v>
      </c>
      <c r="E260" s="111" t="s">
        <v>138</v>
      </c>
      <c r="F260" s="111" t="s">
        <v>177</v>
      </c>
      <c r="G260" s="110">
        <v>15</v>
      </c>
      <c r="H260" s="112"/>
    </row>
    <row r="261" spans="1:8" x14ac:dyDescent="0.15">
      <c r="A261" s="110">
        <v>259</v>
      </c>
      <c r="B261" s="110" t="s">
        <v>548</v>
      </c>
      <c r="C261" s="111" t="s">
        <v>549</v>
      </c>
      <c r="D261" s="111" t="s">
        <v>326</v>
      </c>
      <c r="E261" s="111" t="s">
        <v>138</v>
      </c>
      <c r="F261" s="111" t="s">
        <v>245</v>
      </c>
      <c r="G261" s="110">
        <v>26</v>
      </c>
      <c r="H261" s="112"/>
    </row>
    <row r="262" spans="1:8" x14ac:dyDescent="0.15">
      <c r="A262" s="110">
        <v>260</v>
      </c>
      <c r="B262" s="110" t="s">
        <v>548</v>
      </c>
      <c r="C262" s="111" t="s">
        <v>549</v>
      </c>
      <c r="D262" s="111" t="s">
        <v>326</v>
      </c>
      <c r="E262" s="111" t="s">
        <v>138</v>
      </c>
      <c r="F262" s="111" t="s">
        <v>245</v>
      </c>
      <c r="G262" s="110">
        <v>26</v>
      </c>
      <c r="H262" s="112"/>
    </row>
    <row r="263" spans="1:8" x14ac:dyDescent="0.15">
      <c r="A263" s="110">
        <v>261</v>
      </c>
      <c r="B263" s="110" t="s">
        <v>550</v>
      </c>
      <c r="C263" s="111" t="s">
        <v>302</v>
      </c>
      <c r="D263" s="111" t="s">
        <v>144</v>
      </c>
      <c r="E263" s="111" t="s">
        <v>138</v>
      </c>
      <c r="F263" s="111" t="s">
        <v>180</v>
      </c>
      <c r="G263" s="110">
        <v>26</v>
      </c>
      <c r="H263" s="112"/>
    </row>
    <row r="264" spans="1:8" x14ac:dyDescent="0.15">
      <c r="A264" s="110">
        <v>262</v>
      </c>
      <c r="B264" s="110" t="s">
        <v>551</v>
      </c>
      <c r="C264" s="111" t="s">
        <v>552</v>
      </c>
      <c r="D264" s="111" t="s">
        <v>553</v>
      </c>
      <c r="E264" s="111" t="s">
        <v>138</v>
      </c>
      <c r="F264" s="111" t="s">
        <v>149</v>
      </c>
      <c r="G264" s="110">
        <v>26</v>
      </c>
      <c r="H264" s="112"/>
    </row>
    <row r="265" spans="1:8" x14ac:dyDescent="0.15">
      <c r="A265" s="110">
        <v>263</v>
      </c>
      <c r="B265" s="110" t="s">
        <v>554</v>
      </c>
      <c r="C265" s="111" t="s">
        <v>555</v>
      </c>
      <c r="D265" s="111" t="s">
        <v>315</v>
      </c>
      <c r="E265" s="111" t="s">
        <v>138</v>
      </c>
      <c r="F265" s="111" t="s">
        <v>209</v>
      </c>
      <c r="G265" s="110">
        <v>13</v>
      </c>
      <c r="H265" s="112"/>
    </row>
    <row r="266" spans="1:8" x14ac:dyDescent="0.15">
      <c r="A266" s="110">
        <v>264</v>
      </c>
      <c r="B266" s="110" t="s">
        <v>554</v>
      </c>
      <c r="C266" s="111" t="s">
        <v>555</v>
      </c>
      <c r="D266" s="111" t="s">
        <v>315</v>
      </c>
      <c r="E266" s="111" t="s">
        <v>138</v>
      </c>
      <c r="F266" s="111" t="s">
        <v>209</v>
      </c>
      <c r="G266" s="110">
        <v>13</v>
      </c>
      <c r="H266" s="112"/>
    </row>
    <row r="267" spans="1:8" x14ac:dyDescent="0.15">
      <c r="A267" s="110">
        <v>265</v>
      </c>
      <c r="B267" s="110" t="s">
        <v>556</v>
      </c>
      <c r="C267" s="111" t="s">
        <v>557</v>
      </c>
      <c r="D267" s="111" t="s">
        <v>506</v>
      </c>
      <c r="E267" s="111" t="s">
        <v>129</v>
      </c>
      <c r="F267" s="111" t="s">
        <v>209</v>
      </c>
      <c r="G267" s="110">
        <v>26</v>
      </c>
      <c r="H267" s="112"/>
    </row>
    <row r="268" spans="1:8" x14ac:dyDescent="0.15">
      <c r="A268" s="110">
        <v>266</v>
      </c>
      <c r="B268" s="110" t="s">
        <v>558</v>
      </c>
      <c r="C268" s="111" t="s">
        <v>559</v>
      </c>
      <c r="D268" s="111" t="s">
        <v>519</v>
      </c>
      <c r="E268" s="111" t="s">
        <v>138</v>
      </c>
      <c r="F268" s="111" t="s">
        <v>319</v>
      </c>
      <c r="G268" s="110">
        <v>13</v>
      </c>
      <c r="H268" s="112"/>
    </row>
    <row r="269" spans="1:8" x14ac:dyDescent="0.15">
      <c r="A269" s="110">
        <v>267</v>
      </c>
      <c r="B269" s="110" t="s">
        <v>558</v>
      </c>
      <c r="C269" s="111" t="s">
        <v>559</v>
      </c>
      <c r="D269" s="111" t="s">
        <v>519</v>
      </c>
      <c r="E269" s="111" t="s">
        <v>138</v>
      </c>
      <c r="F269" s="111" t="s">
        <v>319</v>
      </c>
      <c r="G269" s="110">
        <v>13</v>
      </c>
      <c r="H269" s="112"/>
    </row>
    <row r="270" spans="1:8" x14ac:dyDescent="0.15">
      <c r="A270" s="110">
        <v>268</v>
      </c>
      <c r="B270" s="110" t="s">
        <v>560</v>
      </c>
      <c r="C270" s="111" t="s">
        <v>561</v>
      </c>
      <c r="D270" s="111" t="s">
        <v>442</v>
      </c>
      <c r="E270" s="111" t="s">
        <v>562</v>
      </c>
      <c r="F270" s="111" t="s">
        <v>223</v>
      </c>
      <c r="G270" s="110">
        <v>13</v>
      </c>
      <c r="H270" s="112"/>
    </row>
    <row r="271" spans="1:8" x14ac:dyDescent="0.15">
      <c r="A271" s="110">
        <v>269</v>
      </c>
      <c r="B271" s="110" t="s">
        <v>563</v>
      </c>
      <c r="C271" s="111" t="s">
        <v>564</v>
      </c>
      <c r="D271" s="111" t="s">
        <v>565</v>
      </c>
      <c r="E271" s="111" t="s">
        <v>486</v>
      </c>
      <c r="F271" s="111" t="s">
        <v>149</v>
      </c>
      <c r="G271" s="110">
        <v>30</v>
      </c>
      <c r="H271" s="112"/>
    </row>
    <row r="272" spans="1:8" x14ac:dyDescent="0.15">
      <c r="A272" s="110">
        <v>270</v>
      </c>
      <c r="B272" s="110" t="s">
        <v>563</v>
      </c>
      <c r="C272" s="111" t="s">
        <v>564</v>
      </c>
      <c r="D272" s="111" t="s">
        <v>565</v>
      </c>
      <c r="E272" s="111" t="s">
        <v>486</v>
      </c>
      <c r="F272" s="111" t="s">
        <v>149</v>
      </c>
      <c r="G272" s="110">
        <v>30</v>
      </c>
      <c r="H272" s="112"/>
    </row>
    <row r="273" spans="1:8" x14ac:dyDescent="0.15">
      <c r="A273" s="110">
        <v>271</v>
      </c>
      <c r="B273" s="110" t="s">
        <v>566</v>
      </c>
      <c r="C273" s="111" t="s">
        <v>567</v>
      </c>
      <c r="D273" s="111" t="s">
        <v>344</v>
      </c>
      <c r="E273" s="111" t="s">
        <v>568</v>
      </c>
      <c r="F273" s="111" t="s">
        <v>569</v>
      </c>
      <c r="G273" s="110">
        <v>45</v>
      </c>
      <c r="H273" s="112"/>
    </row>
    <row r="274" spans="1:8" x14ac:dyDescent="0.15">
      <c r="A274" s="110">
        <v>272</v>
      </c>
      <c r="B274" s="110" t="s">
        <v>566</v>
      </c>
      <c r="C274" s="111" t="s">
        <v>567</v>
      </c>
      <c r="D274" s="111" t="s">
        <v>344</v>
      </c>
      <c r="E274" s="111" t="s">
        <v>568</v>
      </c>
      <c r="F274" s="111" t="s">
        <v>569</v>
      </c>
      <c r="G274" s="110">
        <v>45</v>
      </c>
      <c r="H274" s="112"/>
    </row>
    <row r="275" spans="1:8" x14ac:dyDescent="0.15">
      <c r="A275" s="110">
        <v>273</v>
      </c>
      <c r="B275" s="110" t="s">
        <v>566</v>
      </c>
      <c r="C275" s="111" t="s">
        <v>567</v>
      </c>
      <c r="D275" s="111" t="s">
        <v>322</v>
      </c>
      <c r="E275" s="111" t="s">
        <v>568</v>
      </c>
      <c r="F275" s="111" t="s">
        <v>569</v>
      </c>
      <c r="G275" s="110">
        <v>45</v>
      </c>
      <c r="H275" s="112"/>
    </row>
    <row r="276" spans="1:8" x14ac:dyDescent="0.15">
      <c r="A276" s="110">
        <v>274</v>
      </c>
      <c r="B276" s="110" t="s">
        <v>566</v>
      </c>
      <c r="C276" s="111" t="s">
        <v>567</v>
      </c>
      <c r="D276" s="111" t="s">
        <v>322</v>
      </c>
      <c r="E276" s="111" t="s">
        <v>568</v>
      </c>
      <c r="F276" s="111" t="s">
        <v>569</v>
      </c>
      <c r="G276" s="110">
        <v>45</v>
      </c>
      <c r="H276" s="112"/>
    </row>
    <row r="277" spans="1:8" x14ac:dyDescent="0.15">
      <c r="A277" s="110">
        <v>275</v>
      </c>
      <c r="B277" s="110" t="s">
        <v>566</v>
      </c>
      <c r="C277" s="111" t="s">
        <v>567</v>
      </c>
      <c r="D277" s="111" t="s">
        <v>459</v>
      </c>
      <c r="E277" s="111" t="s">
        <v>568</v>
      </c>
      <c r="F277" s="111" t="s">
        <v>569</v>
      </c>
      <c r="G277" s="110">
        <v>103.5</v>
      </c>
      <c r="H277" s="112"/>
    </row>
    <row r="278" spans="1:8" x14ac:dyDescent="0.15">
      <c r="A278" s="110">
        <v>276</v>
      </c>
      <c r="B278" s="110" t="s">
        <v>566</v>
      </c>
      <c r="C278" s="111" t="s">
        <v>567</v>
      </c>
      <c r="D278" s="111" t="s">
        <v>459</v>
      </c>
      <c r="E278" s="111" t="s">
        <v>568</v>
      </c>
      <c r="F278" s="111" t="s">
        <v>569</v>
      </c>
      <c r="G278" s="110">
        <v>103.5</v>
      </c>
      <c r="H278" s="112"/>
    </row>
    <row r="279" spans="1:8" x14ac:dyDescent="0.15">
      <c r="A279" s="110">
        <v>277</v>
      </c>
      <c r="B279" s="110" t="s">
        <v>566</v>
      </c>
      <c r="C279" s="111" t="s">
        <v>567</v>
      </c>
      <c r="D279" s="111" t="s">
        <v>459</v>
      </c>
      <c r="E279" s="111" t="s">
        <v>568</v>
      </c>
      <c r="F279" s="111" t="s">
        <v>569</v>
      </c>
      <c r="G279" s="110">
        <v>103.5</v>
      </c>
      <c r="H279" s="112"/>
    </row>
    <row r="280" spans="1:8" x14ac:dyDescent="0.15">
      <c r="A280" s="110">
        <v>278</v>
      </c>
      <c r="B280" s="110" t="s">
        <v>566</v>
      </c>
      <c r="C280" s="111" t="s">
        <v>567</v>
      </c>
      <c r="D280" s="111" t="s">
        <v>570</v>
      </c>
      <c r="E280" s="111" t="s">
        <v>568</v>
      </c>
      <c r="F280" s="111" t="s">
        <v>569</v>
      </c>
      <c r="G280" s="110">
        <v>103.5</v>
      </c>
      <c r="H280" s="112"/>
    </row>
    <row r="281" spans="1:8" x14ac:dyDescent="0.15">
      <c r="A281" s="110">
        <v>279</v>
      </c>
      <c r="B281" s="110" t="s">
        <v>566</v>
      </c>
      <c r="C281" s="111" t="s">
        <v>567</v>
      </c>
      <c r="D281" s="111" t="s">
        <v>570</v>
      </c>
      <c r="E281" s="111" t="s">
        <v>568</v>
      </c>
      <c r="F281" s="111" t="s">
        <v>569</v>
      </c>
      <c r="G281" s="110">
        <v>103.5</v>
      </c>
      <c r="H281" s="112"/>
    </row>
    <row r="282" spans="1:8" x14ac:dyDescent="0.15">
      <c r="A282" s="110">
        <v>280</v>
      </c>
      <c r="B282" s="110" t="s">
        <v>566</v>
      </c>
      <c r="C282" s="111" t="s">
        <v>567</v>
      </c>
      <c r="D282" s="111" t="s">
        <v>326</v>
      </c>
      <c r="E282" s="111" t="s">
        <v>568</v>
      </c>
      <c r="F282" s="111" t="s">
        <v>569</v>
      </c>
      <c r="G282" s="110">
        <v>103.5</v>
      </c>
      <c r="H282" s="112"/>
    </row>
    <row r="283" spans="1:8" x14ac:dyDescent="0.15">
      <c r="A283" s="110">
        <v>281</v>
      </c>
      <c r="B283" s="110" t="s">
        <v>566</v>
      </c>
      <c r="C283" s="111" t="s">
        <v>567</v>
      </c>
      <c r="D283" s="111" t="s">
        <v>326</v>
      </c>
      <c r="E283" s="111" t="s">
        <v>568</v>
      </c>
      <c r="F283" s="111" t="s">
        <v>569</v>
      </c>
      <c r="G283" s="110">
        <v>103.5</v>
      </c>
      <c r="H283" s="112"/>
    </row>
    <row r="284" spans="1:8" x14ac:dyDescent="0.15">
      <c r="A284" s="110">
        <v>282</v>
      </c>
      <c r="B284" s="110" t="s">
        <v>566</v>
      </c>
      <c r="C284" s="111" t="s">
        <v>567</v>
      </c>
      <c r="D284" s="111" t="s">
        <v>326</v>
      </c>
      <c r="E284" s="111" t="s">
        <v>568</v>
      </c>
      <c r="F284" s="111" t="s">
        <v>569</v>
      </c>
      <c r="G284" s="110">
        <v>103.5</v>
      </c>
      <c r="H284" s="112"/>
    </row>
    <row r="285" spans="1:8" x14ac:dyDescent="0.15">
      <c r="A285" s="110">
        <v>283</v>
      </c>
      <c r="B285" s="110" t="s">
        <v>566</v>
      </c>
      <c r="C285" s="111" t="s">
        <v>567</v>
      </c>
      <c r="D285" s="111" t="s">
        <v>543</v>
      </c>
      <c r="E285" s="111" t="s">
        <v>568</v>
      </c>
      <c r="F285" s="111" t="s">
        <v>569</v>
      </c>
      <c r="G285" s="110">
        <v>51</v>
      </c>
      <c r="H285" s="112"/>
    </row>
    <row r="286" spans="1:8" x14ac:dyDescent="0.15">
      <c r="A286" s="110">
        <v>284</v>
      </c>
      <c r="B286" s="110" t="s">
        <v>566</v>
      </c>
      <c r="C286" s="111" t="s">
        <v>567</v>
      </c>
      <c r="D286" s="111" t="s">
        <v>543</v>
      </c>
      <c r="E286" s="111" t="s">
        <v>568</v>
      </c>
      <c r="F286" s="111" t="s">
        <v>569</v>
      </c>
      <c r="G286" s="110">
        <v>52.5</v>
      </c>
      <c r="H286" s="112"/>
    </row>
    <row r="287" spans="1:8" x14ac:dyDescent="0.15">
      <c r="A287" s="110">
        <v>285</v>
      </c>
      <c r="B287" s="110" t="s">
        <v>566</v>
      </c>
      <c r="C287" s="111" t="s">
        <v>567</v>
      </c>
      <c r="D287" s="111" t="s">
        <v>354</v>
      </c>
      <c r="E287" s="111" t="s">
        <v>568</v>
      </c>
      <c r="F287" s="111" t="s">
        <v>569</v>
      </c>
      <c r="G287" s="110">
        <v>45</v>
      </c>
      <c r="H287" s="112"/>
    </row>
    <row r="288" spans="1:8" x14ac:dyDescent="0.15">
      <c r="A288" s="110">
        <v>286</v>
      </c>
      <c r="B288" s="110" t="s">
        <v>566</v>
      </c>
      <c r="C288" s="111" t="s">
        <v>567</v>
      </c>
      <c r="D288" s="111" t="s">
        <v>354</v>
      </c>
      <c r="E288" s="111" t="s">
        <v>568</v>
      </c>
      <c r="F288" s="111" t="s">
        <v>569</v>
      </c>
      <c r="G288" s="110">
        <v>45</v>
      </c>
      <c r="H288" s="112"/>
    </row>
    <row r="289" spans="1:8" x14ac:dyDescent="0.15">
      <c r="A289" s="110">
        <v>287</v>
      </c>
      <c r="B289" s="110" t="s">
        <v>566</v>
      </c>
      <c r="C289" s="111" t="s">
        <v>567</v>
      </c>
      <c r="D289" s="111" t="s">
        <v>315</v>
      </c>
      <c r="E289" s="111" t="s">
        <v>568</v>
      </c>
      <c r="F289" s="111" t="s">
        <v>569</v>
      </c>
      <c r="G289" s="110">
        <v>30</v>
      </c>
      <c r="H289" s="112"/>
    </row>
    <row r="290" spans="1:8" x14ac:dyDescent="0.15">
      <c r="A290" s="110">
        <v>288</v>
      </c>
      <c r="B290" s="110" t="s">
        <v>566</v>
      </c>
      <c r="C290" s="111" t="s">
        <v>567</v>
      </c>
      <c r="D290" s="111" t="s">
        <v>315</v>
      </c>
      <c r="E290" s="111" t="s">
        <v>568</v>
      </c>
      <c r="F290" s="111" t="s">
        <v>569</v>
      </c>
      <c r="G290" s="110">
        <v>30</v>
      </c>
      <c r="H290" s="112"/>
    </row>
    <row r="291" spans="1:8" x14ac:dyDescent="0.15">
      <c r="A291" s="110">
        <v>289</v>
      </c>
      <c r="B291" s="110" t="s">
        <v>566</v>
      </c>
      <c r="C291" s="111" t="s">
        <v>567</v>
      </c>
      <c r="D291" s="111" t="s">
        <v>315</v>
      </c>
      <c r="E291" s="111" t="s">
        <v>568</v>
      </c>
      <c r="F291" s="111" t="s">
        <v>569</v>
      </c>
      <c r="G291" s="110">
        <v>30</v>
      </c>
      <c r="H291" s="112"/>
    </row>
    <row r="292" spans="1:8" x14ac:dyDescent="0.15">
      <c r="A292" s="110">
        <v>290</v>
      </c>
      <c r="B292" s="110" t="s">
        <v>566</v>
      </c>
      <c r="C292" s="111" t="s">
        <v>567</v>
      </c>
      <c r="D292" s="111" t="s">
        <v>543</v>
      </c>
      <c r="E292" s="111" t="s">
        <v>568</v>
      </c>
      <c r="F292" s="111" t="s">
        <v>569</v>
      </c>
      <c r="G292" s="110">
        <v>103.5</v>
      </c>
      <c r="H292" s="112"/>
    </row>
    <row r="293" spans="1:8" x14ac:dyDescent="0.15">
      <c r="A293" s="110">
        <v>291</v>
      </c>
      <c r="B293" s="110" t="s">
        <v>566</v>
      </c>
      <c r="C293" s="111" t="s">
        <v>567</v>
      </c>
      <c r="D293" s="111" t="s">
        <v>543</v>
      </c>
      <c r="E293" s="111" t="s">
        <v>568</v>
      </c>
      <c r="F293" s="111" t="s">
        <v>569</v>
      </c>
      <c r="G293" s="110">
        <v>103.5</v>
      </c>
      <c r="H293" s="112"/>
    </row>
    <row r="294" spans="1:8" x14ac:dyDescent="0.15">
      <c r="A294" s="110">
        <v>292</v>
      </c>
      <c r="B294" s="110" t="s">
        <v>566</v>
      </c>
      <c r="C294" s="111" t="s">
        <v>567</v>
      </c>
      <c r="D294" s="111" t="s">
        <v>337</v>
      </c>
      <c r="E294" s="111" t="s">
        <v>568</v>
      </c>
      <c r="F294" s="111" t="s">
        <v>569</v>
      </c>
      <c r="G294" s="110">
        <v>45</v>
      </c>
      <c r="H294" s="112"/>
    </row>
    <row r="295" spans="1:8" x14ac:dyDescent="0.15">
      <c r="A295" s="110">
        <v>293</v>
      </c>
      <c r="B295" s="110" t="s">
        <v>566</v>
      </c>
      <c r="C295" s="111" t="s">
        <v>567</v>
      </c>
      <c r="D295" s="111" t="s">
        <v>337</v>
      </c>
      <c r="E295" s="111" t="s">
        <v>568</v>
      </c>
      <c r="F295" s="111" t="s">
        <v>569</v>
      </c>
      <c r="G295" s="110">
        <v>45</v>
      </c>
      <c r="H295" s="112"/>
    </row>
    <row r="296" spans="1:8" x14ac:dyDescent="0.15">
      <c r="A296" s="110">
        <v>294</v>
      </c>
      <c r="B296" s="110" t="s">
        <v>566</v>
      </c>
      <c r="C296" s="111" t="s">
        <v>567</v>
      </c>
      <c r="D296" s="111" t="s">
        <v>347</v>
      </c>
      <c r="E296" s="111" t="s">
        <v>568</v>
      </c>
      <c r="F296" s="111" t="s">
        <v>569</v>
      </c>
      <c r="G296" s="110">
        <v>103.5</v>
      </c>
      <c r="H296" s="112"/>
    </row>
    <row r="297" spans="1:8" x14ac:dyDescent="0.15">
      <c r="A297" s="110">
        <v>295</v>
      </c>
      <c r="B297" s="110" t="s">
        <v>566</v>
      </c>
      <c r="C297" s="111" t="s">
        <v>567</v>
      </c>
      <c r="D297" s="111" t="s">
        <v>347</v>
      </c>
      <c r="E297" s="111" t="s">
        <v>568</v>
      </c>
      <c r="F297" s="111" t="s">
        <v>569</v>
      </c>
      <c r="G297" s="110">
        <v>103.5</v>
      </c>
      <c r="H297" s="112"/>
    </row>
    <row r="298" spans="1:8" x14ac:dyDescent="0.15">
      <c r="A298" s="110">
        <v>296</v>
      </c>
      <c r="B298" s="110" t="s">
        <v>566</v>
      </c>
      <c r="C298" s="111" t="s">
        <v>567</v>
      </c>
      <c r="D298" s="111" t="s">
        <v>347</v>
      </c>
      <c r="E298" s="111" t="s">
        <v>568</v>
      </c>
      <c r="F298" s="111" t="s">
        <v>569</v>
      </c>
      <c r="G298" s="110">
        <v>103.5</v>
      </c>
      <c r="H298" s="112"/>
    </row>
    <row r="299" spans="1:8" x14ac:dyDescent="0.15">
      <c r="A299" s="110">
        <v>297</v>
      </c>
      <c r="B299" s="110" t="s">
        <v>566</v>
      </c>
      <c r="C299" s="111" t="s">
        <v>567</v>
      </c>
      <c r="D299" s="111" t="s">
        <v>523</v>
      </c>
      <c r="E299" s="111" t="s">
        <v>568</v>
      </c>
      <c r="F299" s="111" t="s">
        <v>569</v>
      </c>
      <c r="G299" s="110">
        <v>103.5</v>
      </c>
      <c r="H299" s="112"/>
    </row>
    <row r="300" spans="1:8" x14ac:dyDescent="0.15">
      <c r="A300" s="110">
        <v>298</v>
      </c>
      <c r="B300" s="110" t="s">
        <v>566</v>
      </c>
      <c r="C300" s="111" t="s">
        <v>567</v>
      </c>
      <c r="D300" s="111" t="s">
        <v>523</v>
      </c>
      <c r="E300" s="111" t="s">
        <v>568</v>
      </c>
      <c r="F300" s="111" t="s">
        <v>569</v>
      </c>
      <c r="G300" s="110">
        <v>103.5</v>
      </c>
      <c r="H300" s="112"/>
    </row>
    <row r="301" spans="1:8" x14ac:dyDescent="0.15">
      <c r="A301" s="110">
        <v>299</v>
      </c>
      <c r="B301" s="110" t="s">
        <v>566</v>
      </c>
      <c r="C301" s="111" t="s">
        <v>567</v>
      </c>
      <c r="D301" s="111" t="s">
        <v>523</v>
      </c>
      <c r="E301" s="111" t="s">
        <v>568</v>
      </c>
      <c r="F301" s="111" t="s">
        <v>569</v>
      </c>
      <c r="G301" s="110">
        <v>103.5</v>
      </c>
      <c r="H301" s="112"/>
    </row>
    <row r="302" spans="1:8" x14ac:dyDescent="0.15">
      <c r="A302" s="110">
        <v>300</v>
      </c>
      <c r="B302" s="110" t="s">
        <v>566</v>
      </c>
      <c r="C302" s="111" t="s">
        <v>567</v>
      </c>
      <c r="D302" s="111" t="s">
        <v>571</v>
      </c>
      <c r="E302" s="111" t="s">
        <v>568</v>
      </c>
      <c r="F302" s="111" t="s">
        <v>569</v>
      </c>
      <c r="G302" s="110">
        <v>45</v>
      </c>
      <c r="H302" s="112"/>
    </row>
    <row r="303" spans="1:8" x14ac:dyDescent="0.15">
      <c r="A303" s="110">
        <v>301</v>
      </c>
      <c r="B303" s="110" t="s">
        <v>566</v>
      </c>
      <c r="C303" s="111" t="s">
        <v>567</v>
      </c>
      <c r="D303" s="111" t="s">
        <v>571</v>
      </c>
      <c r="E303" s="111" t="s">
        <v>568</v>
      </c>
      <c r="F303" s="111" t="s">
        <v>569</v>
      </c>
      <c r="G303" s="110">
        <v>45</v>
      </c>
      <c r="H303" s="112"/>
    </row>
    <row r="304" spans="1:8" x14ac:dyDescent="0.15">
      <c r="A304" s="110">
        <v>302</v>
      </c>
      <c r="B304" s="110" t="s">
        <v>572</v>
      </c>
      <c r="C304" s="111" t="s">
        <v>573</v>
      </c>
      <c r="D304" s="111" t="s">
        <v>344</v>
      </c>
      <c r="E304" s="111" t="s">
        <v>129</v>
      </c>
      <c r="F304" s="111" t="s">
        <v>153</v>
      </c>
      <c r="G304" s="110">
        <v>13</v>
      </c>
      <c r="H304" s="112"/>
    </row>
    <row r="305" spans="1:8" x14ac:dyDescent="0.15">
      <c r="A305" s="110">
        <v>303</v>
      </c>
      <c r="B305" s="110" t="s">
        <v>572</v>
      </c>
      <c r="C305" s="111" t="s">
        <v>573</v>
      </c>
      <c r="D305" s="111" t="s">
        <v>344</v>
      </c>
      <c r="E305" s="111" t="s">
        <v>129</v>
      </c>
      <c r="F305" s="111" t="s">
        <v>153</v>
      </c>
      <c r="G305" s="110">
        <v>13</v>
      </c>
      <c r="H305" s="112"/>
    </row>
    <row r="306" spans="1:8" x14ac:dyDescent="0.15">
      <c r="A306" s="110">
        <v>304</v>
      </c>
      <c r="B306" s="110" t="s">
        <v>574</v>
      </c>
      <c r="C306" s="111" t="s">
        <v>575</v>
      </c>
      <c r="D306" s="111" t="s">
        <v>576</v>
      </c>
      <c r="E306" s="111" t="s">
        <v>129</v>
      </c>
      <c r="F306" s="111" t="s">
        <v>180</v>
      </c>
      <c r="G306" s="110">
        <v>26</v>
      </c>
      <c r="H306" s="112"/>
    </row>
    <row r="307" spans="1:8" x14ac:dyDescent="0.15">
      <c r="A307" s="110">
        <v>305</v>
      </c>
      <c r="B307" s="110" t="s">
        <v>577</v>
      </c>
      <c r="C307" s="111" t="s">
        <v>578</v>
      </c>
      <c r="D307" s="111" t="s">
        <v>579</v>
      </c>
      <c r="E307" s="111" t="s">
        <v>129</v>
      </c>
      <c r="F307" s="111" t="s">
        <v>139</v>
      </c>
      <c r="G307" s="110">
        <v>18</v>
      </c>
      <c r="H307" s="112"/>
    </row>
    <row r="308" spans="1:8" x14ac:dyDescent="0.15">
      <c r="A308" s="110">
        <v>306</v>
      </c>
      <c r="B308" s="110" t="s">
        <v>580</v>
      </c>
      <c r="C308" s="111" t="s">
        <v>522</v>
      </c>
      <c r="D308" s="111" t="s">
        <v>367</v>
      </c>
      <c r="E308" s="111" t="s">
        <v>129</v>
      </c>
      <c r="F308" s="111" t="s">
        <v>581</v>
      </c>
      <c r="G308" s="110">
        <v>6</v>
      </c>
      <c r="H308" s="112"/>
    </row>
    <row r="309" spans="1:8" x14ac:dyDescent="0.15">
      <c r="A309" s="110">
        <v>307</v>
      </c>
      <c r="B309" s="110" t="s">
        <v>582</v>
      </c>
      <c r="C309" s="111" t="s">
        <v>525</v>
      </c>
      <c r="D309" s="111" t="s">
        <v>583</v>
      </c>
      <c r="E309" s="111" t="s">
        <v>138</v>
      </c>
      <c r="F309" s="111" t="s">
        <v>584</v>
      </c>
      <c r="G309" s="110">
        <v>13</v>
      </c>
      <c r="H309" s="112"/>
    </row>
    <row r="310" spans="1:8" x14ac:dyDescent="0.15">
      <c r="A310" s="110">
        <v>308</v>
      </c>
      <c r="B310" s="110" t="s">
        <v>585</v>
      </c>
      <c r="C310" s="111" t="s">
        <v>586</v>
      </c>
      <c r="D310" s="111" t="s">
        <v>587</v>
      </c>
      <c r="E310" s="111" t="s">
        <v>292</v>
      </c>
      <c r="F310" s="111" t="s">
        <v>180</v>
      </c>
      <c r="G310" s="110">
        <v>26</v>
      </c>
      <c r="H310" s="112"/>
    </row>
    <row r="311" spans="1:8" x14ac:dyDescent="0.15">
      <c r="A311" s="110">
        <v>309</v>
      </c>
      <c r="B311" s="110" t="s">
        <v>585</v>
      </c>
      <c r="C311" s="111" t="s">
        <v>586</v>
      </c>
      <c r="D311" s="111" t="s">
        <v>587</v>
      </c>
      <c r="E311" s="111" t="s">
        <v>292</v>
      </c>
      <c r="F311" s="111" t="s">
        <v>180</v>
      </c>
      <c r="G311" s="110">
        <v>26</v>
      </c>
      <c r="H311" s="112"/>
    </row>
    <row r="312" spans="1:8" x14ac:dyDescent="0.15">
      <c r="A312" s="110">
        <v>310</v>
      </c>
      <c r="B312" s="110" t="s">
        <v>585</v>
      </c>
      <c r="C312" s="111" t="s">
        <v>586</v>
      </c>
      <c r="D312" s="111" t="s">
        <v>388</v>
      </c>
      <c r="E312" s="111" t="s">
        <v>292</v>
      </c>
      <c r="F312" s="111" t="s">
        <v>180</v>
      </c>
      <c r="G312" s="110">
        <v>26</v>
      </c>
      <c r="H312" s="112"/>
    </row>
    <row r="313" spans="1:8" x14ac:dyDescent="0.15">
      <c r="A313" s="110">
        <v>311</v>
      </c>
      <c r="B313" s="110" t="s">
        <v>585</v>
      </c>
      <c r="C313" s="111" t="s">
        <v>586</v>
      </c>
      <c r="D313" s="111" t="s">
        <v>388</v>
      </c>
      <c r="E313" s="111" t="s">
        <v>292</v>
      </c>
      <c r="F313" s="111" t="s">
        <v>180</v>
      </c>
      <c r="G313" s="110">
        <v>26</v>
      </c>
      <c r="H313" s="112"/>
    </row>
    <row r="314" spans="1:8" x14ac:dyDescent="0.15">
      <c r="A314" s="110">
        <v>312</v>
      </c>
      <c r="B314" s="110" t="s">
        <v>588</v>
      </c>
      <c r="C314" s="111" t="s">
        <v>589</v>
      </c>
      <c r="D314" s="111" t="s">
        <v>424</v>
      </c>
      <c r="E314" s="111" t="s">
        <v>138</v>
      </c>
      <c r="F314" s="111" t="s">
        <v>472</v>
      </c>
      <c r="G314" s="110">
        <v>13</v>
      </c>
      <c r="H314" s="112"/>
    </row>
    <row r="315" spans="1:8" x14ac:dyDescent="0.15">
      <c r="A315" s="110">
        <v>313</v>
      </c>
      <c r="B315" s="110" t="s">
        <v>590</v>
      </c>
      <c r="C315" s="111" t="s">
        <v>591</v>
      </c>
      <c r="D315" s="111" t="s">
        <v>452</v>
      </c>
      <c r="E315" s="111" t="s">
        <v>138</v>
      </c>
      <c r="F315" s="111" t="s">
        <v>134</v>
      </c>
      <c r="G315" s="110">
        <v>15</v>
      </c>
      <c r="H315" s="112"/>
    </row>
    <row r="316" spans="1:8" x14ac:dyDescent="0.15">
      <c r="A316" s="110">
        <v>314</v>
      </c>
      <c r="B316" s="110" t="s">
        <v>592</v>
      </c>
      <c r="C316" s="111" t="s">
        <v>593</v>
      </c>
      <c r="D316" s="111" t="s">
        <v>394</v>
      </c>
      <c r="E316" s="111" t="s">
        <v>520</v>
      </c>
      <c r="F316" s="111" t="s">
        <v>245</v>
      </c>
      <c r="G316" s="110">
        <v>13</v>
      </c>
      <c r="H316" s="112"/>
    </row>
    <row r="317" spans="1:8" x14ac:dyDescent="0.15">
      <c r="A317" s="110">
        <v>315</v>
      </c>
      <c r="B317" s="110" t="s">
        <v>594</v>
      </c>
      <c r="C317" s="111" t="s">
        <v>595</v>
      </c>
      <c r="D317" s="111" t="s">
        <v>376</v>
      </c>
      <c r="E317" s="111" t="s">
        <v>285</v>
      </c>
      <c r="F317" s="111" t="s">
        <v>248</v>
      </c>
      <c r="G317" s="110">
        <v>8</v>
      </c>
      <c r="H317" s="112"/>
    </row>
    <row r="318" spans="1:8" x14ac:dyDescent="0.15">
      <c r="A318" s="110">
        <v>316</v>
      </c>
      <c r="B318" s="110" t="s">
        <v>596</v>
      </c>
      <c r="C318" s="111" t="s">
        <v>597</v>
      </c>
      <c r="D318" s="111" t="s">
        <v>367</v>
      </c>
      <c r="E318" s="111" t="s">
        <v>208</v>
      </c>
      <c r="F318" s="111" t="s">
        <v>248</v>
      </c>
      <c r="G318" s="110">
        <v>12</v>
      </c>
      <c r="H318" s="112"/>
    </row>
    <row r="319" spans="1:8" x14ac:dyDescent="0.15">
      <c r="A319" s="110">
        <v>317</v>
      </c>
      <c r="B319" s="110" t="s">
        <v>598</v>
      </c>
      <c r="C319" s="111" t="s">
        <v>599</v>
      </c>
      <c r="D319" s="111" t="s">
        <v>485</v>
      </c>
      <c r="E319" s="111" t="s">
        <v>562</v>
      </c>
      <c r="F319" s="111" t="s">
        <v>139</v>
      </c>
      <c r="G319" s="110">
        <v>72</v>
      </c>
      <c r="H319" s="112"/>
    </row>
    <row r="320" spans="1:8" x14ac:dyDescent="0.15">
      <c r="A320" s="110">
        <v>318</v>
      </c>
      <c r="B320" s="110" t="s">
        <v>600</v>
      </c>
      <c r="C320" s="111" t="s">
        <v>601</v>
      </c>
      <c r="D320" s="111" t="s">
        <v>373</v>
      </c>
      <c r="E320" s="111" t="s">
        <v>129</v>
      </c>
      <c r="F320" s="111" t="s">
        <v>177</v>
      </c>
      <c r="G320" s="110">
        <v>26</v>
      </c>
      <c r="H320" s="112"/>
    </row>
    <row r="321" spans="1:8" x14ac:dyDescent="0.15">
      <c r="A321" s="110">
        <v>319</v>
      </c>
      <c r="B321" s="110" t="s">
        <v>602</v>
      </c>
      <c r="C321" s="111" t="s">
        <v>603</v>
      </c>
      <c r="D321" s="111" t="s">
        <v>379</v>
      </c>
      <c r="E321" s="111" t="s">
        <v>138</v>
      </c>
      <c r="F321" s="111" t="s">
        <v>139</v>
      </c>
      <c r="G321" s="110">
        <v>24</v>
      </c>
      <c r="H321" s="112"/>
    </row>
    <row r="322" spans="1:8" x14ac:dyDescent="0.15">
      <c r="A322" s="110">
        <v>320</v>
      </c>
      <c r="B322" s="110" t="s">
        <v>604</v>
      </c>
      <c r="C322" s="111" t="s">
        <v>605</v>
      </c>
      <c r="D322" s="111" t="s">
        <v>376</v>
      </c>
      <c r="E322" s="111" t="s">
        <v>129</v>
      </c>
      <c r="F322" s="111" t="s">
        <v>606</v>
      </c>
      <c r="G322" s="110">
        <v>13</v>
      </c>
      <c r="H322" s="112"/>
    </row>
    <row r="323" spans="1:8" x14ac:dyDescent="0.15">
      <c r="A323" s="110">
        <v>321</v>
      </c>
      <c r="B323" s="110" t="s">
        <v>607</v>
      </c>
      <c r="C323" s="111" t="s">
        <v>608</v>
      </c>
      <c r="D323" s="111" t="s">
        <v>148</v>
      </c>
      <c r="E323" s="111" t="s">
        <v>138</v>
      </c>
      <c r="F323" s="111" t="s">
        <v>180</v>
      </c>
      <c r="G323" s="110">
        <v>26</v>
      </c>
      <c r="H323" s="112"/>
    </row>
    <row r="324" spans="1:8" x14ac:dyDescent="0.15">
      <c r="A324" s="110">
        <v>322</v>
      </c>
      <c r="B324" s="110" t="s">
        <v>609</v>
      </c>
      <c r="C324" s="111" t="s">
        <v>610</v>
      </c>
      <c r="D324" s="111" t="s">
        <v>391</v>
      </c>
      <c r="E324" s="111" t="s">
        <v>138</v>
      </c>
      <c r="F324" s="111" t="s">
        <v>209</v>
      </c>
      <c r="G324" s="110">
        <v>26</v>
      </c>
      <c r="H324" s="112"/>
    </row>
    <row r="325" spans="1:8" x14ac:dyDescent="0.15">
      <c r="A325" s="110">
        <v>323</v>
      </c>
      <c r="B325" s="110" t="s">
        <v>611</v>
      </c>
      <c r="C325" s="111" t="s">
        <v>612</v>
      </c>
      <c r="D325" s="111" t="s">
        <v>613</v>
      </c>
      <c r="E325" s="111" t="s">
        <v>562</v>
      </c>
      <c r="F325" s="111" t="s">
        <v>199</v>
      </c>
      <c r="G325" s="110">
        <v>12</v>
      </c>
      <c r="H325" s="112"/>
    </row>
    <row r="326" spans="1:8" x14ac:dyDescent="0.15">
      <c r="A326" s="110">
        <v>324</v>
      </c>
      <c r="B326" s="110" t="s">
        <v>614</v>
      </c>
      <c r="C326" s="111" t="s">
        <v>615</v>
      </c>
      <c r="D326" s="111" t="s">
        <v>373</v>
      </c>
      <c r="E326" s="111" t="s">
        <v>129</v>
      </c>
      <c r="F326" s="111" t="s">
        <v>263</v>
      </c>
      <c r="G326" s="110">
        <v>26</v>
      </c>
      <c r="H326" s="112"/>
    </row>
    <row r="327" spans="1:8" x14ac:dyDescent="0.15">
      <c r="A327" s="110">
        <v>325</v>
      </c>
      <c r="B327" s="110" t="s">
        <v>616</v>
      </c>
      <c r="C327" s="111" t="s">
        <v>617</v>
      </c>
      <c r="D327" s="111" t="s">
        <v>370</v>
      </c>
      <c r="E327" s="111" t="s">
        <v>292</v>
      </c>
      <c r="F327" s="111" t="s">
        <v>149</v>
      </c>
      <c r="G327" s="110">
        <v>17</v>
      </c>
      <c r="H327" s="112"/>
    </row>
    <row r="328" spans="1:8" x14ac:dyDescent="0.15">
      <c r="A328" s="110">
        <v>326</v>
      </c>
      <c r="B328" s="110" t="s">
        <v>616</v>
      </c>
      <c r="C328" s="111" t="s">
        <v>617</v>
      </c>
      <c r="D328" s="111" t="s">
        <v>587</v>
      </c>
      <c r="E328" s="111" t="s">
        <v>292</v>
      </c>
      <c r="F328" s="111" t="s">
        <v>149</v>
      </c>
      <c r="G328" s="110">
        <v>10</v>
      </c>
      <c r="H328" s="112"/>
    </row>
    <row r="329" spans="1:8" x14ac:dyDescent="0.15">
      <c r="A329" s="110">
        <v>327</v>
      </c>
      <c r="B329" s="110" t="s">
        <v>618</v>
      </c>
      <c r="C329" s="111" t="s">
        <v>619</v>
      </c>
      <c r="D329" s="111" t="s">
        <v>424</v>
      </c>
      <c r="E329" s="111" t="s">
        <v>129</v>
      </c>
      <c r="F329" s="111" t="s">
        <v>199</v>
      </c>
      <c r="G329" s="110">
        <v>13</v>
      </c>
      <c r="H329" s="112"/>
    </row>
    <row r="330" spans="1:8" x14ac:dyDescent="0.15">
      <c r="A330" s="110">
        <v>328</v>
      </c>
      <c r="B330" s="110" t="s">
        <v>620</v>
      </c>
      <c r="C330" s="111" t="s">
        <v>621</v>
      </c>
      <c r="D330" s="111" t="s">
        <v>370</v>
      </c>
      <c r="E330" s="111" t="s">
        <v>129</v>
      </c>
      <c r="F330" s="111" t="s">
        <v>327</v>
      </c>
      <c r="G330" s="110">
        <v>17</v>
      </c>
      <c r="H330" s="112"/>
    </row>
    <row r="331" spans="1:8" x14ac:dyDescent="0.15">
      <c r="A331" s="110">
        <v>329</v>
      </c>
      <c r="B331" s="110" t="s">
        <v>622</v>
      </c>
      <c r="C331" s="111" t="s">
        <v>623</v>
      </c>
      <c r="D331" s="111" t="s">
        <v>362</v>
      </c>
      <c r="E331" s="111" t="s">
        <v>129</v>
      </c>
      <c r="F331" s="111" t="s">
        <v>245</v>
      </c>
      <c r="G331" s="110">
        <v>26</v>
      </c>
      <c r="H331" s="112"/>
    </row>
    <row r="332" spans="1:8" x14ac:dyDescent="0.15">
      <c r="A332" s="110">
        <v>330</v>
      </c>
      <c r="B332" s="110" t="s">
        <v>624</v>
      </c>
      <c r="C332" s="111" t="s">
        <v>625</v>
      </c>
      <c r="D332" s="111" t="s">
        <v>449</v>
      </c>
      <c r="E332" s="111" t="s">
        <v>486</v>
      </c>
      <c r="F332" s="111" t="s">
        <v>139</v>
      </c>
      <c r="G332" s="110">
        <v>26</v>
      </c>
      <c r="H332" s="112"/>
    </row>
    <row r="333" spans="1:8" x14ac:dyDescent="0.15">
      <c r="A333" s="110">
        <v>331</v>
      </c>
      <c r="B333" s="110" t="s">
        <v>626</v>
      </c>
      <c r="C333" s="111" t="s">
        <v>627</v>
      </c>
      <c r="D333" s="111" t="s">
        <v>493</v>
      </c>
      <c r="E333" s="111" t="s">
        <v>129</v>
      </c>
      <c r="F333" s="111" t="s">
        <v>130</v>
      </c>
      <c r="G333" s="110">
        <v>13</v>
      </c>
      <c r="H333" s="112"/>
    </row>
    <row r="334" spans="1:8" x14ac:dyDescent="0.15">
      <c r="A334" s="110">
        <v>332</v>
      </c>
      <c r="B334" s="110" t="s">
        <v>628</v>
      </c>
      <c r="C334" s="111" t="s">
        <v>629</v>
      </c>
      <c r="D334" s="111" t="s">
        <v>391</v>
      </c>
      <c r="E334" s="111" t="s">
        <v>129</v>
      </c>
      <c r="F334" s="111" t="s">
        <v>630</v>
      </c>
      <c r="G334" s="110">
        <v>13</v>
      </c>
      <c r="H334" s="112"/>
    </row>
    <row r="335" spans="1:8" x14ac:dyDescent="0.15">
      <c r="A335" s="110">
        <v>333</v>
      </c>
      <c r="B335" s="110" t="s">
        <v>631</v>
      </c>
      <c r="C335" s="111" t="s">
        <v>632</v>
      </c>
      <c r="D335" s="111" t="s">
        <v>505</v>
      </c>
      <c r="E335" s="111" t="s">
        <v>445</v>
      </c>
      <c r="F335" s="111" t="s">
        <v>177</v>
      </c>
      <c r="G335" s="110">
        <v>26</v>
      </c>
      <c r="H335" s="112"/>
    </row>
    <row r="336" spans="1:8" x14ac:dyDescent="0.15">
      <c r="A336" s="110">
        <v>334</v>
      </c>
      <c r="B336" s="110" t="s">
        <v>633</v>
      </c>
      <c r="C336" s="111" t="s">
        <v>634</v>
      </c>
      <c r="D336" s="111" t="s">
        <v>505</v>
      </c>
      <c r="E336" s="111" t="s">
        <v>129</v>
      </c>
      <c r="F336" s="111" t="s">
        <v>139</v>
      </c>
      <c r="G336" s="110">
        <v>13</v>
      </c>
      <c r="H336" s="112"/>
    </row>
    <row r="337" spans="1:8" x14ac:dyDescent="0.15">
      <c r="A337" s="110">
        <v>335</v>
      </c>
      <c r="B337" s="110" t="s">
        <v>633</v>
      </c>
      <c r="C337" s="111" t="s">
        <v>634</v>
      </c>
      <c r="D337" s="111" t="s">
        <v>379</v>
      </c>
      <c r="E337" s="111" t="s">
        <v>129</v>
      </c>
      <c r="F337" s="111" t="s">
        <v>139</v>
      </c>
      <c r="G337" s="110">
        <v>13</v>
      </c>
      <c r="H337" s="112"/>
    </row>
    <row r="338" spans="1:8" x14ac:dyDescent="0.15">
      <c r="A338" s="110">
        <v>336</v>
      </c>
      <c r="B338" s="110" t="s">
        <v>635</v>
      </c>
      <c r="C338" s="111" t="s">
        <v>636</v>
      </c>
      <c r="D338" s="111" t="s">
        <v>534</v>
      </c>
      <c r="E338" s="111" t="s">
        <v>486</v>
      </c>
      <c r="F338" s="111" t="s">
        <v>637</v>
      </c>
      <c r="G338" s="110">
        <v>7</v>
      </c>
      <c r="H338" s="112"/>
    </row>
    <row r="339" spans="1:8" x14ac:dyDescent="0.15">
      <c r="A339" s="110">
        <v>337</v>
      </c>
      <c r="B339" s="110" t="s">
        <v>635</v>
      </c>
      <c r="C339" s="111" t="s">
        <v>636</v>
      </c>
      <c r="D339" s="111" t="s">
        <v>534</v>
      </c>
      <c r="E339" s="111" t="s">
        <v>486</v>
      </c>
      <c r="F339" s="111" t="s">
        <v>637</v>
      </c>
      <c r="G339" s="110">
        <v>6</v>
      </c>
      <c r="H339" s="112"/>
    </row>
    <row r="340" spans="1:8" x14ac:dyDescent="0.15">
      <c r="A340" s="110">
        <v>338</v>
      </c>
      <c r="B340" s="110" t="s">
        <v>638</v>
      </c>
      <c r="C340" s="111" t="s">
        <v>639</v>
      </c>
      <c r="D340" s="111" t="s">
        <v>640</v>
      </c>
      <c r="E340" s="111" t="s">
        <v>295</v>
      </c>
      <c r="F340" s="111" t="s">
        <v>139</v>
      </c>
      <c r="G340" s="110">
        <v>36</v>
      </c>
      <c r="H340" s="112"/>
    </row>
    <row r="341" spans="1:8" x14ac:dyDescent="0.15">
      <c r="A341" s="110">
        <v>339</v>
      </c>
      <c r="B341" s="110" t="s">
        <v>641</v>
      </c>
      <c r="C341" s="111" t="s">
        <v>642</v>
      </c>
      <c r="D341" s="111" t="s">
        <v>452</v>
      </c>
      <c r="E341" s="111" t="s">
        <v>129</v>
      </c>
      <c r="F341" s="111" t="s">
        <v>245</v>
      </c>
      <c r="G341" s="110">
        <v>24</v>
      </c>
      <c r="H341" s="112"/>
    </row>
    <row r="342" spans="1:8" x14ac:dyDescent="0.15">
      <c r="A342" s="110">
        <v>340</v>
      </c>
      <c r="B342" s="110" t="s">
        <v>643</v>
      </c>
      <c r="C342" s="111" t="s">
        <v>644</v>
      </c>
      <c r="D342" s="111" t="s">
        <v>452</v>
      </c>
      <c r="E342" s="111" t="s">
        <v>520</v>
      </c>
      <c r="F342" s="111" t="s">
        <v>645</v>
      </c>
      <c r="G342" s="110">
        <v>24</v>
      </c>
      <c r="H342" s="112"/>
    </row>
    <row r="343" spans="1:8" x14ac:dyDescent="0.15">
      <c r="A343" s="110">
        <v>341</v>
      </c>
      <c r="B343" s="110" t="s">
        <v>646</v>
      </c>
      <c r="C343" s="111" t="s">
        <v>647</v>
      </c>
      <c r="D343" s="111" t="s">
        <v>452</v>
      </c>
      <c r="E343" s="111" t="s">
        <v>486</v>
      </c>
      <c r="F343" s="111" t="s">
        <v>180</v>
      </c>
      <c r="G343" s="110">
        <v>10</v>
      </c>
      <c r="H343" s="112"/>
    </row>
    <row r="344" spans="1:8" x14ac:dyDescent="0.15">
      <c r="A344" s="110">
        <v>342</v>
      </c>
      <c r="B344" s="110" t="s">
        <v>648</v>
      </c>
      <c r="C344" s="111" t="s">
        <v>649</v>
      </c>
      <c r="D344" s="111" t="s">
        <v>452</v>
      </c>
      <c r="E344" s="111" t="s">
        <v>138</v>
      </c>
      <c r="F344" s="111" t="s">
        <v>245</v>
      </c>
      <c r="G344" s="110">
        <v>10</v>
      </c>
      <c r="H344" s="112"/>
    </row>
    <row r="345" spans="1:8" x14ac:dyDescent="0.15">
      <c r="A345" s="110">
        <v>343</v>
      </c>
      <c r="B345" s="110" t="s">
        <v>650</v>
      </c>
      <c r="C345" s="111" t="s">
        <v>651</v>
      </c>
      <c r="D345" s="111" t="s">
        <v>257</v>
      </c>
      <c r="E345" s="111" t="s">
        <v>138</v>
      </c>
      <c r="F345" s="111" t="s">
        <v>319</v>
      </c>
      <c r="G345" s="110">
        <v>16.5</v>
      </c>
      <c r="H345" s="112"/>
    </row>
    <row r="346" spans="1:8" x14ac:dyDescent="0.15">
      <c r="A346" s="110">
        <v>344</v>
      </c>
      <c r="B346" s="110" t="s">
        <v>652</v>
      </c>
      <c r="C346" s="111" t="s">
        <v>653</v>
      </c>
      <c r="D346" s="111" t="s">
        <v>654</v>
      </c>
      <c r="E346" s="111" t="s">
        <v>295</v>
      </c>
      <c r="F346" s="111" t="s">
        <v>655</v>
      </c>
      <c r="G346" s="110">
        <v>72</v>
      </c>
      <c r="H346" s="112"/>
    </row>
    <row r="347" spans="1:8" x14ac:dyDescent="0.15">
      <c r="A347" s="110">
        <v>345</v>
      </c>
      <c r="B347" s="110" t="s">
        <v>652</v>
      </c>
      <c r="C347" s="111" t="s">
        <v>653</v>
      </c>
      <c r="D347" s="111" t="s">
        <v>654</v>
      </c>
      <c r="E347" s="111" t="s">
        <v>295</v>
      </c>
      <c r="F347" s="111" t="s">
        <v>655</v>
      </c>
      <c r="G347" s="110">
        <v>72</v>
      </c>
      <c r="H347" s="112"/>
    </row>
    <row r="348" spans="1:8" x14ac:dyDescent="0.15">
      <c r="A348" s="110">
        <v>346</v>
      </c>
      <c r="B348" s="110" t="s">
        <v>652</v>
      </c>
      <c r="C348" s="111" t="s">
        <v>653</v>
      </c>
      <c r="D348" s="111" t="s">
        <v>654</v>
      </c>
      <c r="E348" s="111" t="s">
        <v>295</v>
      </c>
      <c r="F348" s="111" t="s">
        <v>655</v>
      </c>
      <c r="G348" s="110">
        <v>72</v>
      </c>
      <c r="H348" s="112"/>
    </row>
    <row r="349" spans="1:8" x14ac:dyDescent="0.15">
      <c r="A349" s="110">
        <v>347</v>
      </c>
      <c r="B349" s="110" t="s">
        <v>652</v>
      </c>
      <c r="C349" s="111" t="s">
        <v>653</v>
      </c>
      <c r="D349" s="111" t="s">
        <v>148</v>
      </c>
      <c r="E349" s="111" t="s">
        <v>295</v>
      </c>
      <c r="F349" s="111" t="s">
        <v>655</v>
      </c>
      <c r="G349" s="110">
        <v>72</v>
      </c>
      <c r="H349" s="112"/>
    </row>
    <row r="350" spans="1:8" x14ac:dyDescent="0.15">
      <c r="A350" s="110">
        <v>348</v>
      </c>
      <c r="B350" s="110" t="s">
        <v>652</v>
      </c>
      <c r="C350" s="111" t="s">
        <v>653</v>
      </c>
      <c r="D350" s="111" t="s">
        <v>370</v>
      </c>
      <c r="E350" s="111" t="s">
        <v>295</v>
      </c>
      <c r="F350" s="111" t="s">
        <v>655</v>
      </c>
      <c r="G350" s="110">
        <v>72</v>
      </c>
      <c r="H350" s="112"/>
    </row>
    <row r="351" spans="1:8" x14ac:dyDescent="0.15">
      <c r="A351" s="110">
        <v>349</v>
      </c>
      <c r="B351" s="110" t="s">
        <v>652</v>
      </c>
      <c r="C351" s="111" t="s">
        <v>653</v>
      </c>
      <c r="D351" s="111" t="s">
        <v>370</v>
      </c>
      <c r="E351" s="111" t="s">
        <v>295</v>
      </c>
      <c r="F351" s="111" t="s">
        <v>655</v>
      </c>
      <c r="G351" s="110">
        <v>72</v>
      </c>
      <c r="H351" s="112"/>
    </row>
    <row r="352" spans="1:8" x14ac:dyDescent="0.15">
      <c r="A352" s="110">
        <v>350</v>
      </c>
      <c r="B352" s="110" t="s">
        <v>652</v>
      </c>
      <c r="C352" s="111" t="s">
        <v>653</v>
      </c>
      <c r="D352" s="111" t="s">
        <v>613</v>
      </c>
      <c r="E352" s="111" t="s">
        <v>295</v>
      </c>
      <c r="F352" s="111" t="s">
        <v>655</v>
      </c>
      <c r="G352" s="110">
        <v>72</v>
      </c>
      <c r="H352" s="112"/>
    </row>
    <row r="353" spans="1:8" x14ac:dyDescent="0.15">
      <c r="A353" s="110">
        <v>351</v>
      </c>
      <c r="B353" s="110" t="s">
        <v>652</v>
      </c>
      <c r="C353" s="111" t="s">
        <v>653</v>
      </c>
      <c r="D353" s="111" t="s">
        <v>379</v>
      </c>
      <c r="E353" s="111" t="s">
        <v>295</v>
      </c>
      <c r="F353" s="111" t="s">
        <v>655</v>
      </c>
      <c r="G353" s="110">
        <v>72</v>
      </c>
      <c r="H353" s="112"/>
    </row>
    <row r="354" spans="1:8" x14ac:dyDescent="0.15">
      <c r="A354" s="110">
        <v>352</v>
      </c>
      <c r="B354" s="110" t="s">
        <v>652</v>
      </c>
      <c r="C354" s="111" t="s">
        <v>653</v>
      </c>
      <c r="D354" s="111" t="s">
        <v>379</v>
      </c>
      <c r="E354" s="111" t="s">
        <v>295</v>
      </c>
      <c r="F354" s="111" t="s">
        <v>655</v>
      </c>
      <c r="G354" s="110">
        <v>72</v>
      </c>
      <c r="H354" s="112"/>
    </row>
    <row r="355" spans="1:8" x14ac:dyDescent="0.15">
      <c r="A355" s="110">
        <v>353</v>
      </c>
      <c r="B355" s="110" t="s">
        <v>652</v>
      </c>
      <c r="C355" s="111" t="s">
        <v>653</v>
      </c>
      <c r="D355" s="111" t="s">
        <v>379</v>
      </c>
      <c r="E355" s="111" t="s">
        <v>295</v>
      </c>
      <c r="F355" s="111" t="s">
        <v>655</v>
      </c>
      <c r="G355" s="110">
        <v>72</v>
      </c>
      <c r="H355" s="112"/>
    </row>
    <row r="356" spans="1:8" x14ac:dyDescent="0.15">
      <c r="A356" s="110">
        <v>354</v>
      </c>
      <c r="B356" s="110" t="s">
        <v>652</v>
      </c>
      <c r="C356" s="111" t="s">
        <v>653</v>
      </c>
      <c r="D356" s="111" t="s">
        <v>485</v>
      </c>
      <c r="E356" s="111" t="s">
        <v>295</v>
      </c>
      <c r="F356" s="111" t="s">
        <v>655</v>
      </c>
      <c r="G356" s="110">
        <v>72</v>
      </c>
      <c r="H356" s="112"/>
    </row>
    <row r="357" spans="1:8" x14ac:dyDescent="0.15">
      <c r="A357" s="110">
        <v>355</v>
      </c>
      <c r="B357" s="110" t="s">
        <v>652</v>
      </c>
      <c r="C357" s="111" t="s">
        <v>653</v>
      </c>
      <c r="D357" s="111" t="s">
        <v>485</v>
      </c>
      <c r="E357" s="111" t="s">
        <v>295</v>
      </c>
      <c r="F357" s="111" t="s">
        <v>655</v>
      </c>
      <c r="G357" s="110">
        <v>72</v>
      </c>
      <c r="H357" s="112"/>
    </row>
    <row r="358" spans="1:8" x14ac:dyDescent="0.15">
      <c r="A358" s="110">
        <v>356</v>
      </c>
      <c r="B358" s="110" t="s">
        <v>652</v>
      </c>
      <c r="C358" s="111" t="s">
        <v>653</v>
      </c>
      <c r="D358" s="111" t="s">
        <v>485</v>
      </c>
      <c r="E358" s="111" t="s">
        <v>295</v>
      </c>
      <c r="F358" s="111" t="s">
        <v>655</v>
      </c>
      <c r="G358" s="110">
        <v>72</v>
      </c>
      <c r="H358" s="112"/>
    </row>
    <row r="359" spans="1:8" x14ac:dyDescent="0.15">
      <c r="A359" s="110">
        <v>357</v>
      </c>
      <c r="B359" s="110" t="s">
        <v>652</v>
      </c>
      <c r="C359" s="111" t="s">
        <v>653</v>
      </c>
      <c r="D359" s="111" t="s">
        <v>656</v>
      </c>
      <c r="E359" s="111" t="s">
        <v>295</v>
      </c>
      <c r="F359" s="111" t="s">
        <v>655</v>
      </c>
      <c r="G359" s="110">
        <v>36</v>
      </c>
      <c r="H359" s="112"/>
    </row>
    <row r="360" spans="1:8" x14ac:dyDescent="0.15">
      <c r="A360" s="110">
        <v>358</v>
      </c>
      <c r="B360" s="110" t="s">
        <v>652</v>
      </c>
      <c r="C360" s="111" t="s">
        <v>653</v>
      </c>
      <c r="D360" s="111" t="s">
        <v>656</v>
      </c>
      <c r="E360" s="111" t="s">
        <v>295</v>
      </c>
      <c r="F360" s="111" t="s">
        <v>655</v>
      </c>
      <c r="G360" s="110">
        <v>36</v>
      </c>
      <c r="H360" s="112"/>
    </row>
    <row r="361" spans="1:8" x14ac:dyDescent="0.15">
      <c r="A361" s="110">
        <v>359</v>
      </c>
      <c r="B361" s="110" t="s">
        <v>652</v>
      </c>
      <c r="C361" s="111" t="s">
        <v>653</v>
      </c>
      <c r="D361" s="111" t="s">
        <v>449</v>
      </c>
      <c r="E361" s="111" t="s">
        <v>295</v>
      </c>
      <c r="F361" s="111" t="s">
        <v>655</v>
      </c>
      <c r="G361" s="110">
        <v>72</v>
      </c>
      <c r="H361" s="112"/>
    </row>
    <row r="362" spans="1:8" x14ac:dyDescent="0.15">
      <c r="A362" s="110">
        <v>360</v>
      </c>
      <c r="B362" s="110" t="s">
        <v>652</v>
      </c>
      <c r="C362" s="111" t="s">
        <v>653</v>
      </c>
      <c r="D362" s="111" t="s">
        <v>449</v>
      </c>
      <c r="E362" s="111" t="s">
        <v>295</v>
      </c>
      <c r="F362" s="111" t="s">
        <v>655</v>
      </c>
      <c r="G362" s="110">
        <v>72</v>
      </c>
      <c r="H362" s="112"/>
    </row>
    <row r="363" spans="1:8" x14ac:dyDescent="0.15">
      <c r="A363" s="110">
        <v>361</v>
      </c>
      <c r="B363" s="110" t="s">
        <v>657</v>
      </c>
      <c r="C363" s="111" t="s">
        <v>658</v>
      </c>
      <c r="D363" s="111" t="s">
        <v>362</v>
      </c>
      <c r="E363" s="111" t="s">
        <v>292</v>
      </c>
      <c r="F363" s="111" t="s">
        <v>659</v>
      </c>
      <c r="G363" s="110">
        <v>96</v>
      </c>
      <c r="H363" s="112"/>
    </row>
    <row r="364" spans="1:8" x14ac:dyDescent="0.15">
      <c r="A364" s="110">
        <v>362</v>
      </c>
      <c r="B364" s="110" t="s">
        <v>657</v>
      </c>
      <c r="C364" s="111" t="s">
        <v>658</v>
      </c>
      <c r="D364" s="111" t="s">
        <v>257</v>
      </c>
      <c r="E364" s="111" t="s">
        <v>292</v>
      </c>
      <c r="F364" s="111" t="s">
        <v>659</v>
      </c>
      <c r="G364" s="110">
        <v>96</v>
      </c>
      <c r="H364" s="112"/>
    </row>
    <row r="365" spans="1:8" x14ac:dyDescent="0.15">
      <c r="A365" s="110">
        <v>363</v>
      </c>
      <c r="B365" s="110" t="s">
        <v>657</v>
      </c>
      <c r="C365" s="111" t="s">
        <v>658</v>
      </c>
      <c r="D365" s="111" t="s">
        <v>257</v>
      </c>
      <c r="E365" s="111" t="s">
        <v>292</v>
      </c>
      <c r="F365" s="111" t="s">
        <v>659</v>
      </c>
      <c r="G365" s="110">
        <v>96</v>
      </c>
      <c r="H365" s="112"/>
    </row>
    <row r="366" spans="1:8" x14ac:dyDescent="0.15">
      <c r="A366" s="110">
        <v>364</v>
      </c>
      <c r="B366" s="110" t="s">
        <v>657</v>
      </c>
      <c r="C366" s="111" t="s">
        <v>658</v>
      </c>
      <c r="D366" s="111" t="s">
        <v>376</v>
      </c>
      <c r="E366" s="111" t="s">
        <v>292</v>
      </c>
      <c r="F366" s="111" t="s">
        <v>659</v>
      </c>
      <c r="G366" s="110">
        <v>96</v>
      </c>
      <c r="H366" s="112"/>
    </row>
    <row r="367" spans="1:8" x14ac:dyDescent="0.15">
      <c r="A367" s="110">
        <v>365</v>
      </c>
      <c r="B367" s="110" t="s">
        <v>657</v>
      </c>
      <c r="C367" s="111" t="s">
        <v>658</v>
      </c>
      <c r="D367" s="111" t="s">
        <v>376</v>
      </c>
      <c r="E367" s="111" t="s">
        <v>292</v>
      </c>
      <c r="F367" s="111" t="s">
        <v>659</v>
      </c>
      <c r="G367" s="110">
        <v>96</v>
      </c>
      <c r="H367" s="112"/>
    </row>
    <row r="368" spans="1:8" x14ac:dyDescent="0.15">
      <c r="A368" s="110">
        <v>366</v>
      </c>
      <c r="B368" s="110" t="s">
        <v>657</v>
      </c>
      <c r="C368" s="111" t="s">
        <v>658</v>
      </c>
      <c r="D368" s="111" t="s">
        <v>376</v>
      </c>
      <c r="E368" s="111" t="s">
        <v>292</v>
      </c>
      <c r="F368" s="111" t="s">
        <v>659</v>
      </c>
      <c r="G368" s="110">
        <v>96</v>
      </c>
      <c r="H368" s="112"/>
    </row>
    <row r="369" spans="1:8" x14ac:dyDescent="0.15">
      <c r="A369" s="110">
        <v>367</v>
      </c>
      <c r="B369" s="110" t="s">
        <v>657</v>
      </c>
      <c r="C369" s="111" t="s">
        <v>658</v>
      </c>
      <c r="D369" s="111" t="s">
        <v>376</v>
      </c>
      <c r="E369" s="111" t="s">
        <v>292</v>
      </c>
      <c r="F369" s="111" t="s">
        <v>659</v>
      </c>
      <c r="G369" s="110">
        <v>96</v>
      </c>
      <c r="H369" s="112"/>
    </row>
    <row r="370" spans="1:8" x14ac:dyDescent="0.15">
      <c r="A370" s="110">
        <v>368</v>
      </c>
      <c r="B370" s="110" t="s">
        <v>657</v>
      </c>
      <c r="C370" s="111" t="s">
        <v>658</v>
      </c>
      <c r="D370" s="111" t="s">
        <v>376</v>
      </c>
      <c r="E370" s="111" t="s">
        <v>292</v>
      </c>
      <c r="F370" s="111" t="s">
        <v>659</v>
      </c>
      <c r="G370" s="110">
        <v>96</v>
      </c>
      <c r="H370" s="112"/>
    </row>
    <row r="371" spans="1:8" x14ac:dyDescent="0.15">
      <c r="A371" s="110">
        <v>369</v>
      </c>
      <c r="B371" s="110" t="s">
        <v>657</v>
      </c>
      <c r="C371" s="111" t="s">
        <v>658</v>
      </c>
      <c r="D371" s="111" t="s">
        <v>376</v>
      </c>
      <c r="E371" s="111" t="s">
        <v>292</v>
      </c>
      <c r="F371" s="111" t="s">
        <v>659</v>
      </c>
      <c r="G371" s="110">
        <v>96</v>
      </c>
      <c r="H371" s="112"/>
    </row>
    <row r="372" spans="1:8" x14ac:dyDescent="0.15">
      <c r="A372" s="110">
        <v>370</v>
      </c>
      <c r="B372" s="110" t="s">
        <v>657</v>
      </c>
      <c r="C372" s="111" t="s">
        <v>658</v>
      </c>
      <c r="D372" s="111" t="s">
        <v>376</v>
      </c>
      <c r="E372" s="111" t="s">
        <v>292</v>
      </c>
      <c r="F372" s="111" t="s">
        <v>659</v>
      </c>
      <c r="G372" s="110">
        <v>96</v>
      </c>
      <c r="H372" s="112"/>
    </row>
    <row r="373" spans="1:8" x14ac:dyDescent="0.15">
      <c r="A373" s="110">
        <v>371</v>
      </c>
      <c r="B373" s="110" t="s">
        <v>660</v>
      </c>
      <c r="C373" s="111" t="s">
        <v>586</v>
      </c>
      <c r="D373" s="111" t="s">
        <v>613</v>
      </c>
      <c r="E373" s="111" t="s">
        <v>292</v>
      </c>
      <c r="F373" s="111" t="s">
        <v>180</v>
      </c>
      <c r="G373" s="110">
        <v>26</v>
      </c>
      <c r="H373" s="112"/>
    </row>
    <row r="374" spans="1:8" x14ac:dyDescent="0.15">
      <c r="A374" s="110">
        <v>372</v>
      </c>
      <c r="B374" s="110" t="s">
        <v>660</v>
      </c>
      <c r="C374" s="111" t="s">
        <v>586</v>
      </c>
      <c r="D374" s="111" t="s">
        <v>613</v>
      </c>
      <c r="E374" s="111" t="s">
        <v>292</v>
      </c>
      <c r="F374" s="111" t="s">
        <v>180</v>
      </c>
      <c r="G374" s="110">
        <v>26</v>
      </c>
      <c r="H374" s="112"/>
    </row>
    <row r="375" spans="1:8" x14ac:dyDescent="0.15">
      <c r="A375" s="110">
        <v>373</v>
      </c>
      <c r="B375" s="110" t="s">
        <v>661</v>
      </c>
      <c r="C375" s="111" t="s">
        <v>662</v>
      </c>
      <c r="D375" s="111" t="s">
        <v>449</v>
      </c>
      <c r="E375" s="111" t="s">
        <v>520</v>
      </c>
      <c r="F375" s="111" t="s">
        <v>134</v>
      </c>
      <c r="G375" s="110">
        <v>13</v>
      </c>
      <c r="H375" s="112"/>
    </row>
    <row r="376" spans="1:8" x14ac:dyDescent="0.15">
      <c r="A376" s="110">
        <v>374</v>
      </c>
      <c r="B376" s="110" t="s">
        <v>663</v>
      </c>
      <c r="C376" s="111" t="s">
        <v>664</v>
      </c>
      <c r="D376" s="111" t="s">
        <v>442</v>
      </c>
      <c r="E376" s="111" t="s">
        <v>138</v>
      </c>
      <c r="F376" s="111" t="s">
        <v>199</v>
      </c>
      <c r="G376" s="110">
        <v>24</v>
      </c>
      <c r="H376" s="112"/>
    </row>
    <row r="377" spans="1:8" x14ac:dyDescent="0.15">
      <c r="A377" s="110">
        <v>375</v>
      </c>
      <c r="B377" s="110" t="s">
        <v>665</v>
      </c>
      <c r="C377" s="111" t="s">
        <v>666</v>
      </c>
      <c r="D377" s="111" t="s">
        <v>169</v>
      </c>
      <c r="E377" s="111" t="s">
        <v>486</v>
      </c>
      <c r="F377" s="111" t="s">
        <v>209</v>
      </c>
      <c r="G377" s="110">
        <v>30</v>
      </c>
      <c r="H377" s="112"/>
    </row>
    <row r="378" spans="1:8" x14ac:dyDescent="0.15">
      <c r="A378" s="110">
        <v>376</v>
      </c>
      <c r="B378" s="110" t="s">
        <v>667</v>
      </c>
      <c r="C378" s="111" t="s">
        <v>668</v>
      </c>
      <c r="D378" s="111" t="s">
        <v>176</v>
      </c>
      <c r="E378" s="111" t="s">
        <v>129</v>
      </c>
      <c r="F378" s="111" t="s">
        <v>173</v>
      </c>
      <c r="G378" s="110">
        <v>30</v>
      </c>
      <c r="H378" s="112"/>
    </row>
    <row r="379" spans="1:8" x14ac:dyDescent="0.15">
      <c r="A379" s="110">
        <v>377</v>
      </c>
      <c r="B379" s="110" t="s">
        <v>669</v>
      </c>
      <c r="C379" s="111" t="s">
        <v>670</v>
      </c>
      <c r="D379" s="111" t="s">
        <v>671</v>
      </c>
      <c r="E379" s="111" t="s">
        <v>138</v>
      </c>
      <c r="F379" s="111" t="s">
        <v>245</v>
      </c>
      <c r="G379" s="110">
        <v>30</v>
      </c>
      <c r="H379" s="112"/>
    </row>
    <row r="380" spans="1:8" x14ac:dyDescent="0.15">
      <c r="A380" s="110">
        <v>378</v>
      </c>
      <c r="B380" s="110" t="s">
        <v>672</v>
      </c>
      <c r="C380" s="111" t="s">
        <v>673</v>
      </c>
      <c r="D380" s="111" t="s">
        <v>195</v>
      </c>
      <c r="E380" s="111" t="s">
        <v>138</v>
      </c>
      <c r="F380" s="111" t="s">
        <v>327</v>
      </c>
      <c r="G380" s="110">
        <v>30</v>
      </c>
      <c r="H380" s="112"/>
    </row>
    <row r="381" spans="1:8" x14ac:dyDescent="0.15">
      <c r="A381" s="110">
        <v>379</v>
      </c>
      <c r="B381" s="110" t="s">
        <v>674</v>
      </c>
      <c r="C381" s="111" t="s">
        <v>675</v>
      </c>
      <c r="D381" s="111" t="s">
        <v>195</v>
      </c>
      <c r="E381" s="111" t="s">
        <v>138</v>
      </c>
      <c r="F381" s="111" t="s">
        <v>223</v>
      </c>
      <c r="G381" s="110">
        <v>30</v>
      </c>
      <c r="H381" s="112"/>
    </row>
    <row r="382" spans="1:8" x14ac:dyDescent="0.15">
      <c r="A382" s="110">
        <v>380</v>
      </c>
      <c r="B382" s="110" t="s">
        <v>676</v>
      </c>
      <c r="C382" s="111" t="s">
        <v>677</v>
      </c>
      <c r="D382" s="111" t="s">
        <v>195</v>
      </c>
      <c r="E382" s="111" t="s">
        <v>129</v>
      </c>
      <c r="F382" s="111" t="s">
        <v>248</v>
      </c>
      <c r="G382" s="110">
        <v>15</v>
      </c>
      <c r="H382" s="112"/>
    </row>
    <row r="383" spans="1:8" x14ac:dyDescent="0.15">
      <c r="A383" s="110">
        <v>381</v>
      </c>
      <c r="B383" s="110" t="s">
        <v>678</v>
      </c>
      <c r="C383" s="111" t="s">
        <v>679</v>
      </c>
      <c r="D383" s="111" t="s">
        <v>198</v>
      </c>
      <c r="E383" s="111" t="s">
        <v>129</v>
      </c>
      <c r="F383" s="111" t="s">
        <v>680</v>
      </c>
      <c r="G383" s="110">
        <v>22.5</v>
      </c>
      <c r="H383" s="112"/>
    </row>
    <row r="384" spans="1:8" x14ac:dyDescent="0.15">
      <c r="A384" s="110">
        <v>382</v>
      </c>
      <c r="B384" s="110" t="s">
        <v>681</v>
      </c>
      <c r="C384" s="111" t="s">
        <v>682</v>
      </c>
      <c r="D384" s="111" t="s">
        <v>198</v>
      </c>
      <c r="E384" s="111" t="s">
        <v>129</v>
      </c>
      <c r="F384" s="111" t="s">
        <v>134</v>
      </c>
      <c r="G384" s="110">
        <v>30</v>
      </c>
      <c r="H384" s="112"/>
    </row>
    <row r="385" spans="1:8" x14ac:dyDescent="0.15">
      <c r="A385" s="110">
        <v>383</v>
      </c>
      <c r="B385" s="110" t="s">
        <v>683</v>
      </c>
      <c r="C385" s="111" t="s">
        <v>684</v>
      </c>
      <c r="D385" s="111" t="s">
        <v>198</v>
      </c>
      <c r="E385" s="111" t="s">
        <v>138</v>
      </c>
      <c r="F385" s="111" t="s">
        <v>173</v>
      </c>
      <c r="G385" s="110">
        <v>30</v>
      </c>
      <c r="H385" s="112"/>
    </row>
    <row r="386" spans="1:8" x14ac:dyDescent="0.15">
      <c r="A386" s="110">
        <v>384</v>
      </c>
      <c r="B386" s="110" t="s">
        <v>685</v>
      </c>
      <c r="C386" s="111" t="s">
        <v>686</v>
      </c>
      <c r="D386" s="111" t="s">
        <v>687</v>
      </c>
      <c r="E386" s="111" t="s">
        <v>129</v>
      </c>
      <c r="F386" s="111" t="s">
        <v>177</v>
      </c>
      <c r="G386" s="110">
        <v>30</v>
      </c>
      <c r="H386" s="112"/>
    </row>
    <row r="387" spans="1:8" x14ac:dyDescent="0.15">
      <c r="A387" s="110">
        <v>385</v>
      </c>
      <c r="B387" s="110" t="s">
        <v>678</v>
      </c>
      <c r="C387" s="111" t="s">
        <v>688</v>
      </c>
      <c r="D387" s="111" t="s">
        <v>687</v>
      </c>
      <c r="E387" s="111" t="s">
        <v>129</v>
      </c>
      <c r="F387" s="111" t="s">
        <v>680</v>
      </c>
      <c r="G387" s="110">
        <v>22.5</v>
      </c>
      <c r="H387" s="112"/>
    </row>
    <row r="388" spans="1:8" x14ac:dyDescent="0.15">
      <c r="A388" s="110">
        <v>386</v>
      </c>
      <c r="B388" s="110" t="s">
        <v>689</v>
      </c>
      <c r="C388" s="111" t="s">
        <v>690</v>
      </c>
      <c r="D388" s="111" t="s">
        <v>205</v>
      </c>
      <c r="E388" s="111" t="s">
        <v>138</v>
      </c>
      <c r="F388" s="111" t="s">
        <v>199</v>
      </c>
      <c r="G388" s="110">
        <v>30</v>
      </c>
      <c r="H388" s="112"/>
    </row>
    <row r="389" spans="1:8" x14ac:dyDescent="0.15">
      <c r="A389" s="110">
        <v>387</v>
      </c>
      <c r="B389" s="110" t="s">
        <v>691</v>
      </c>
      <c r="C389" s="111" t="s">
        <v>692</v>
      </c>
      <c r="D389" s="111" t="s">
        <v>205</v>
      </c>
      <c r="E389" s="111" t="s">
        <v>138</v>
      </c>
      <c r="F389" s="111" t="s">
        <v>180</v>
      </c>
      <c r="G389" s="110">
        <v>30</v>
      </c>
      <c r="H389" s="112"/>
    </row>
    <row r="390" spans="1:8" x14ac:dyDescent="0.15">
      <c r="A390" s="110">
        <v>388</v>
      </c>
      <c r="B390" s="110" t="s">
        <v>691</v>
      </c>
      <c r="C390" s="111" t="s">
        <v>692</v>
      </c>
      <c r="D390" s="111" t="s">
        <v>205</v>
      </c>
      <c r="E390" s="111" t="s">
        <v>138</v>
      </c>
      <c r="F390" s="111" t="s">
        <v>180</v>
      </c>
      <c r="G390" s="110">
        <v>30</v>
      </c>
      <c r="H390" s="112"/>
    </row>
    <row r="391" spans="1:8" x14ac:dyDescent="0.15">
      <c r="A391" s="110">
        <v>389</v>
      </c>
      <c r="B391" s="110" t="s">
        <v>693</v>
      </c>
      <c r="C391" s="111" t="s">
        <v>694</v>
      </c>
      <c r="D391" s="111" t="s">
        <v>218</v>
      </c>
      <c r="E391" s="111" t="s">
        <v>138</v>
      </c>
      <c r="F391" s="111" t="s">
        <v>149</v>
      </c>
      <c r="G391" s="110">
        <v>30</v>
      </c>
      <c r="H391" s="112"/>
    </row>
    <row r="392" spans="1:8" x14ac:dyDescent="0.15">
      <c r="A392" s="110">
        <v>390</v>
      </c>
      <c r="B392" s="110" t="s">
        <v>695</v>
      </c>
      <c r="C392" s="111" t="s">
        <v>696</v>
      </c>
      <c r="D392" s="111" t="s">
        <v>137</v>
      </c>
      <c r="E392" s="111" t="s">
        <v>292</v>
      </c>
      <c r="F392" s="111" t="s">
        <v>697</v>
      </c>
      <c r="G392" s="110">
        <v>96</v>
      </c>
      <c r="H392" s="112"/>
    </row>
    <row r="393" spans="1:8" x14ac:dyDescent="0.15">
      <c r="A393" s="110">
        <v>391</v>
      </c>
      <c r="B393" s="110" t="s">
        <v>695</v>
      </c>
      <c r="C393" s="111" t="s">
        <v>696</v>
      </c>
      <c r="D393" s="111" t="s">
        <v>137</v>
      </c>
      <c r="E393" s="111" t="s">
        <v>292</v>
      </c>
      <c r="F393" s="111" t="s">
        <v>697</v>
      </c>
      <c r="G393" s="110">
        <v>96</v>
      </c>
      <c r="H393" s="112"/>
    </row>
    <row r="394" spans="1:8" x14ac:dyDescent="0.15">
      <c r="A394" s="110">
        <v>392</v>
      </c>
      <c r="B394" s="110" t="s">
        <v>695</v>
      </c>
      <c r="C394" s="111" t="s">
        <v>696</v>
      </c>
      <c r="D394" s="111" t="s">
        <v>137</v>
      </c>
      <c r="E394" s="111" t="s">
        <v>292</v>
      </c>
      <c r="F394" s="111" t="s">
        <v>697</v>
      </c>
      <c r="G394" s="110">
        <v>96</v>
      </c>
      <c r="H394" s="112"/>
    </row>
    <row r="395" spans="1:8" x14ac:dyDescent="0.15">
      <c r="A395" s="110">
        <v>393</v>
      </c>
      <c r="B395" s="110" t="s">
        <v>695</v>
      </c>
      <c r="C395" s="111" t="s">
        <v>696</v>
      </c>
      <c r="D395" s="111" t="s">
        <v>137</v>
      </c>
      <c r="E395" s="111" t="s">
        <v>292</v>
      </c>
      <c r="F395" s="111" t="s">
        <v>697</v>
      </c>
      <c r="G395" s="110">
        <v>96</v>
      </c>
      <c r="H395" s="112"/>
    </row>
    <row r="396" spans="1:8" x14ac:dyDescent="0.15">
      <c r="A396" s="110">
        <v>394</v>
      </c>
      <c r="B396" s="110" t="s">
        <v>695</v>
      </c>
      <c r="C396" s="111" t="s">
        <v>696</v>
      </c>
      <c r="D396" s="111" t="s">
        <v>137</v>
      </c>
      <c r="E396" s="111" t="s">
        <v>292</v>
      </c>
      <c r="F396" s="111" t="s">
        <v>697</v>
      </c>
      <c r="G396" s="110">
        <v>96</v>
      </c>
      <c r="H396" s="112"/>
    </row>
    <row r="397" spans="1:8" x14ac:dyDescent="0.15">
      <c r="A397" s="110">
        <v>395</v>
      </c>
      <c r="B397" s="110" t="s">
        <v>695</v>
      </c>
      <c r="C397" s="111" t="s">
        <v>696</v>
      </c>
      <c r="D397" s="111" t="s">
        <v>137</v>
      </c>
      <c r="E397" s="111" t="s">
        <v>292</v>
      </c>
      <c r="F397" s="111" t="s">
        <v>697</v>
      </c>
      <c r="G397" s="110">
        <v>96</v>
      </c>
      <c r="H397" s="112"/>
    </row>
    <row r="398" spans="1:8" x14ac:dyDescent="0.15">
      <c r="A398" s="110">
        <v>396</v>
      </c>
      <c r="B398" s="110" t="s">
        <v>695</v>
      </c>
      <c r="C398" s="111" t="s">
        <v>696</v>
      </c>
      <c r="D398" s="111" t="s">
        <v>137</v>
      </c>
      <c r="E398" s="111" t="s">
        <v>292</v>
      </c>
      <c r="F398" s="111" t="s">
        <v>697</v>
      </c>
      <c r="G398" s="110">
        <v>96</v>
      </c>
      <c r="H398" s="112"/>
    </row>
    <row r="399" spans="1:8" x14ac:dyDescent="0.15">
      <c r="A399" s="110">
        <v>397</v>
      </c>
      <c r="B399" s="110" t="s">
        <v>695</v>
      </c>
      <c r="C399" s="111" t="s">
        <v>696</v>
      </c>
      <c r="D399" s="111" t="s">
        <v>137</v>
      </c>
      <c r="E399" s="111" t="s">
        <v>292</v>
      </c>
      <c r="F399" s="111" t="s">
        <v>697</v>
      </c>
      <c r="G399" s="110">
        <v>96</v>
      </c>
      <c r="H399" s="112"/>
    </row>
    <row r="400" spans="1:8" x14ac:dyDescent="0.15">
      <c r="A400" s="110">
        <v>398</v>
      </c>
      <c r="B400" s="110" t="s">
        <v>695</v>
      </c>
      <c r="C400" s="111" t="s">
        <v>696</v>
      </c>
      <c r="D400" s="111" t="s">
        <v>137</v>
      </c>
      <c r="E400" s="111" t="s">
        <v>292</v>
      </c>
      <c r="F400" s="111" t="s">
        <v>697</v>
      </c>
      <c r="G400" s="110">
        <v>96</v>
      </c>
      <c r="H400" s="112"/>
    </row>
    <row r="401" spans="1:8" x14ac:dyDescent="0.15">
      <c r="A401" s="110">
        <v>399</v>
      </c>
      <c r="B401" s="110" t="s">
        <v>695</v>
      </c>
      <c r="C401" s="111" t="s">
        <v>696</v>
      </c>
      <c r="D401" s="111" t="s">
        <v>137</v>
      </c>
      <c r="E401" s="111" t="s">
        <v>292</v>
      </c>
      <c r="F401" s="111" t="s">
        <v>697</v>
      </c>
      <c r="G401" s="110">
        <v>96</v>
      </c>
      <c r="H401" s="112"/>
    </row>
    <row r="402" spans="1:8" x14ac:dyDescent="0.15">
      <c r="A402" s="110">
        <v>400</v>
      </c>
      <c r="B402" s="110" t="s">
        <v>695</v>
      </c>
      <c r="C402" s="111" t="s">
        <v>696</v>
      </c>
      <c r="D402" s="111" t="s">
        <v>137</v>
      </c>
      <c r="E402" s="111" t="s">
        <v>292</v>
      </c>
      <c r="F402" s="111" t="s">
        <v>697</v>
      </c>
      <c r="G402" s="110">
        <v>96</v>
      </c>
      <c r="H402" s="112"/>
    </row>
    <row r="403" spans="1:8" x14ac:dyDescent="0.15">
      <c r="A403" s="110">
        <v>401</v>
      </c>
      <c r="B403" s="110" t="s">
        <v>698</v>
      </c>
      <c r="C403" s="111" t="s">
        <v>699</v>
      </c>
      <c r="D403" s="111" t="s">
        <v>700</v>
      </c>
      <c r="E403" s="111" t="s">
        <v>138</v>
      </c>
      <c r="F403" s="111" t="s">
        <v>134</v>
      </c>
      <c r="G403" s="110">
        <v>15</v>
      </c>
      <c r="H403" s="112"/>
    </row>
    <row r="404" spans="1:8" x14ac:dyDescent="0.15">
      <c r="A404" s="110">
        <v>402</v>
      </c>
      <c r="B404" s="110" t="s">
        <v>701</v>
      </c>
      <c r="C404" s="111" t="s">
        <v>702</v>
      </c>
      <c r="D404" s="111" t="s">
        <v>170</v>
      </c>
      <c r="E404" s="111" t="s">
        <v>208</v>
      </c>
      <c r="F404" s="111" t="s">
        <v>703</v>
      </c>
      <c r="G404" s="110">
        <v>33</v>
      </c>
      <c r="H404" s="112"/>
    </row>
    <row r="405" spans="1:8" x14ac:dyDescent="0.15">
      <c r="A405" s="110">
        <v>403</v>
      </c>
      <c r="B405" s="110" t="s">
        <v>701</v>
      </c>
      <c r="C405" s="111" t="s">
        <v>702</v>
      </c>
      <c r="D405" s="111" t="s">
        <v>170</v>
      </c>
      <c r="E405" s="111" t="s">
        <v>208</v>
      </c>
      <c r="F405" s="111" t="s">
        <v>703</v>
      </c>
      <c r="G405" s="110">
        <v>33</v>
      </c>
      <c r="H405" s="112"/>
    </row>
    <row r="406" spans="1:8" x14ac:dyDescent="0.15">
      <c r="A406" s="110">
        <v>404</v>
      </c>
      <c r="B406" s="110" t="s">
        <v>704</v>
      </c>
      <c r="C406" s="111" t="s">
        <v>705</v>
      </c>
      <c r="D406" s="111" t="s">
        <v>133</v>
      </c>
      <c r="E406" s="111" t="s">
        <v>520</v>
      </c>
      <c r="F406" s="111" t="s">
        <v>263</v>
      </c>
      <c r="G406" s="110">
        <v>18</v>
      </c>
      <c r="H406" s="112"/>
    </row>
    <row r="407" spans="1:8" x14ac:dyDescent="0.15">
      <c r="A407" s="110">
        <v>405</v>
      </c>
      <c r="B407" s="110" t="s">
        <v>706</v>
      </c>
      <c r="C407" s="111" t="s">
        <v>707</v>
      </c>
      <c r="D407" s="111" t="s">
        <v>222</v>
      </c>
      <c r="E407" s="111" t="s">
        <v>138</v>
      </c>
      <c r="F407" s="111" t="s">
        <v>173</v>
      </c>
      <c r="G407" s="110">
        <v>30</v>
      </c>
      <c r="H407" s="112"/>
    </row>
    <row r="408" spans="1:8" x14ac:dyDescent="0.15">
      <c r="A408" s="110">
        <v>406</v>
      </c>
      <c r="B408" s="110" t="s">
        <v>708</v>
      </c>
      <c r="C408" s="111" t="s">
        <v>709</v>
      </c>
      <c r="D408" s="111" t="s">
        <v>222</v>
      </c>
      <c r="E408" s="111" t="s">
        <v>138</v>
      </c>
      <c r="F408" s="111" t="s">
        <v>177</v>
      </c>
      <c r="G408" s="110">
        <v>15</v>
      </c>
      <c r="H408" s="112"/>
    </row>
    <row r="409" spans="1:8" x14ac:dyDescent="0.15">
      <c r="A409" s="110">
        <v>407</v>
      </c>
      <c r="B409" s="110" t="s">
        <v>708</v>
      </c>
      <c r="C409" s="111" t="s">
        <v>709</v>
      </c>
      <c r="D409" s="111" t="s">
        <v>710</v>
      </c>
      <c r="E409" s="111" t="s">
        <v>138</v>
      </c>
      <c r="F409" s="111" t="s">
        <v>177</v>
      </c>
      <c r="G409" s="110">
        <v>15</v>
      </c>
      <c r="H409" s="112"/>
    </row>
    <row r="410" spans="1:8" x14ac:dyDescent="0.15">
      <c r="A410" s="110">
        <v>408</v>
      </c>
      <c r="B410" s="110" t="s">
        <v>711</v>
      </c>
      <c r="C410" s="111" t="s">
        <v>712</v>
      </c>
      <c r="D410" s="111" t="s">
        <v>222</v>
      </c>
      <c r="E410" s="111" t="s">
        <v>129</v>
      </c>
      <c r="F410" s="111" t="s">
        <v>180</v>
      </c>
      <c r="G410" s="110">
        <v>30</v>
      </c>
      <c r="H410" s="112"/>
    </row>
    <row r="411" spans="1:8" x14ac:dyDescent="0.15">
      <c r="A411" s="110">
        <v>409</v>
      </c>
      <c r="B411" s="110" t="s">
        <v>713</v>
      </c>
      <c r="C411" s="111" t="s">
        <v>714</v>
      </c>
      <c r="D411" s="111" t="s">
        <v>133</v>
      </c>
      <c r="E411" s="111" t="s">
        <v>295</v>
      </c>
      <c r="F411" s="111" t="s">
        <v>697</v>
      </c>
      <c r="G411" s="110">
        <v>36</v>
      </c>
      <c r="H411" s="112"/>
    </row>
    <row r="412" spans="1:8" x14ac:dyDescent="0.15">
      <c r="A412" s="110">
        <v>410</v>
      </c>
      <c r="B412" s="110" t="s">
        <v>713</v>
      </c>
      <c r="C412" s="111" t="s">
        <v>714</v>
      </c>
      <c r="D412" s="111" t="s">
        <v>133</v>
      </c>
      <c r="E412" s="111" t="s">
        <v>295</v>
      </c>
      <c r="F412" s="111" t="s">
        <v>697</v>
      </c>
      <c r="G412" s="110">
        <v>36</v>
      </c>
      <c r="H412" s="112"/>
    </row>
    <row r="413" spans="1:8" x14ac:dyDescent="0.15">
      <c r="A413" s="110">
        <v>411</v>
      </c>
      <c r="B413" s="110" t="s">
        <v>713</v>
      </c>
      <c r="C413" s="111" t="s">
        <v>714</v>
      </c>
      <c r="D413" s="111" t="s">
        <v>133</v>
      </c>
      <c r="E413" s="111" t="s">
        <v>295</v>
      </c>
      <c r="F413" s="111" t="s">
        <v>697</v>
      </c>
      <c r="G413" s="110">
        <v>36</v>
      </c>
      <c r="H413" s="112"/>
    </row>
    <row r="414" spans="1:8" x14ac:dyDescent="0.15">
      <c r="A414" s="110">
        <v>412</v>
      </c>
      <c r="B414" s="110" t="s">
        <v>713</v>
      </c>
      <c r="C414" s="111" t="s">
        <v>714</v>
      </c>
      <c r="D414" s="111" t="s">
        <v>183</v>
      </c>
      <c r="E414" s="111" t="s">
        <v>295</v>
      </c>
      <c r="F414" s="111" t="s">
        <v>697</v>
      </c>
      <c r="G414" s="110">
        <v>60</v>
      </c>
      <c r="H414" s="112"/>
    </row>
    <row r="415" spans="1:8" x14ac:dyDescent="0.15">
      <c r="A415" s="110">
        <v>413</v>
      </c>
      <c r="B415" s="110" t="s">
        <v>713</v>
      </c>
      <c r="C415" s="111" t="s">
        <v>714</v>
      </c>
      <c r="D415" s="111" t="s">
        <v>183</v>
      </c>
      <c r="E415" s="111" t="s">
        <v>295</v>
      </c>
      <c r="F415" s="111" t="s">
        <v>697</v>
      </c>
      <c r="G415" s="110">
        <v>60</v>
      </c>
      <c r="H415" s="112"/>
    </row>
    <row r="416" spans="1:8" x14ac:dyDescent="0.15">
      <c r="A416" s="110">
        <v>414</v>
      </c>
      <c r="B416" s="110" t="s">
        <v>713</v>
      </c>
      <c r="C416" s="111" t="s">
        <v>714</v>
      </c>
      <c r="D416" s="111" t="s">
        <v>183</v>
      </c>
      <c r="E416" s="111" t="s">
        <v>295</v>
      </c>
      <c r="F416" s="111" t="s">
        <v>697</v>
      </c>
      <c r="G416" s="110">
        <v>60</v>
      </c>
      <c r="H416" s="112"/>
    </row>
    <row r="417" spans="1:8" x14ac:dyDescent="0.15">
      <c r="A417" s="110">
        <v>415</v>
      </c>
      <c r="B417" s="110" t="s">
        <v>713</v>
      </c>
      <c r="C417" s="111" t="s">
        <v>714</v>
      </c>
      <c r="D417" s="111" t="s">
        <v>183</v>
      </c>
      <c r="E417" s="111" t="s">
        <v>295</v>
      </c>
      <c r="F417" s="111" t="s">
        <v>697</v>
      </c>
      <c r="G417" s="110">
        <v>60</v>
      </c>
      <c r="H417" s="112"/>
    </row>
    <row r="418" spans="1:8" x14ac:dyDescent="0.15">
      <c r="A418" s="110">
        <v>416</v>
      </c>
      <c r="B418" s="110" t="s">
        <v>715</v>
      </c>
      <c r="C418" s="111" t="s">
        <v>716</v>
      </c>
      <c r="D418" s="111" t="s">
        <v>183</v>
      </c>
      <c r="E418" s="111" t="s">
        <v>138</v>
      </c>
      <c r="F418" s="111" t="s">
        <v>134</v>
      </c>
      <c r="G418" s="110">
        <v>10</v>
      </c>
      <c r="H418" s="112"/>
    </row>
    <row r="419" spans="1:8" x14ac:dyDescent="0.15">
      <c r="A419" s="110">
        <v>417</v>
      </c>
      <c r="B419" s="110" t="s">
        <v>717</v>
      </c>
      <c r="C419" s="111" t="s">
        <v>718</v>
      </c>
      <c r="D419" s="111" t="s">
        <v>183</v>
      </c>
      <c r="E419" s="111" t="s">
        <v>719</v>
      </c>
      <c r="F419" s="111" t="s">
        <v>720</v>
      </c>
      <c r="G419" s="110">
        <v>48</v>
      </c>
      <c r="H419" s="112"/>
    </row>
    <row r="420" spans="1:8" x14ac:dyDescent="0.15">
      <c r="A420" s="110">
        <v>418</v>
      </c>
      <c r="B420" s="110" t="s">
        <v>721</v>
      </c>
      <c r="C420" s="111" t="s">
        <v>722</v>
      </c>
      <c r="D420" s="111" t="s">
        <v>235</v>
      </c>
      <c r="E420" s="111" t="s">
        <v>129</v>
      </c>
      <c r="F420" s="111" t="s">
        <v>180</v>
      </c>
      <c r="G420" s="110">
        <v>15</v>
      </c>
      <c r="H420" s="112"/>
    </row>
    <row r="421" spans="1:8" x14ac:dyDescent="0.15">
      <c r="A421" s="110">
        <v>419</v>
      </c>
      <c r="B421" s="110" t="s">
        <v>723</v>
      </c>
      <c r="C421" s="111" t="s">
        <v>724</v>
      </c>
      <c r="D421" s="111" t="s">
        <v>725</v>
      </c>
      <c r="E421" s="111" t="s">
        <v>129</v>
      </c>
      <c r="F421" s="111" t="s">
        <v>199</v>
      </c>
      <c r="G421" s="110">
        <v>30</v>
      </c>
      <c r="H421" s="112"/>
    </row>
    <row r="422" spans="1:8" x14ac:dyDescent="0.15">
      <c r="A422" s="110">
        <v>420</v>
      </c>
      <c r="B422" s="110" t="s">
        <v>723</v>
      </c>
      <c r="C422" s="111" t="s">
        <v>724</v>
      </c>
      <c r="D422" s="111" t="s">
        <v>725</v>
      </c>
      <c r="E422" s="111" t="s">
        <v>129</v>
      </c>
      <c r="F422" s="111" t="s">
        <v>199</v>
      </c>
      <c r="G422" s="110">
        <v>30</v>
      </c>
      <c r="H422" s="112"/>
    </row>
    <row r="423" spans="1:8" x14ac:dyDescent="0.15">
      <c r="A423" s="110">
        <v>421</v>
      </c>
      <c r="B423" s="110" t="s">
        <v>723</v>
      </c>
      <c r="C423" s="111" t="s">
        <v>724</v>
      </c>
      <c r="D423" s="111" t="s">
        <v>725</v>
      </c>
      <c r="E423" s="111" t="s">
        <v>129</v>
      </c>
      <c r="F423" s="111" t="s">
        <v>199</v>
      </c>
      <c r="G423" s="110">
        <v>30</v>
      </c>
      <c r="H423" s="112"/>
    </row>
    <row r="424" spans="1:8" x14ac:dyDescent="0.15">
      <c r="A424" s="110">
        <v>422</v>
      </c>
      <c r="B424" s="110" t="s">
        <v>723</v>
      </c>
      <c r="C424" s="111" t="s">
        <v>724</v>
      </c>
      <c r="D424" s="111" t="s">
        <v>725</v>
      </c>
      <c r="E424" s="111" t="s">
        <v>129</v>
      </c>
      <c r="F424" s="111" t="s">
        <v>199</v>
      </c>
      <c r="G424" s="110">
        <v>30</v>
      </c>
      <c r="H424" s="112"/>
    </row>
    <row r="425" spans="1:8" x14ac:dyDescent="0.15">
      <c r="A425" s="110">
        <v>423</v>
      </c>
      <c r="B425" s="110" t="s">
        <v>723</v>
      </c>
      <c r="C425" s="111" t="s">
        <v>724</v>
      </c>
      <c r="D425" s="111" t="s">
        <v>725</v>
      </c>
      <c r="E425" s="111" t="s">
        <v>129</v>
      </c>
      <c r="F425" s="111" t="s">
        <v>199</v>
      </c>
      <c r="G425" s="110">
        <v>30</v>
      </c>
      <c r="H425" s="112"/>
    </row>
    <row r="426" spans="1:8" x14ac:dyDescent="0.15">
      <c r="A426" s="110">
        <v>424</v>
      </c>
      <c r="B426" s="110" t="s">
        <v>726</v>
      </c>
      <c r="C426" s="111" t="s">
        <v>727</v>
      </c>
      <c r="D426" s="111" t="s">
        <v>728</v>
      </c>
      <c r="E426" s="111" t="s">
        <v>129</v>
      </c>
      <c r="F426" s="111" t="s">
        <v>149</v>
      </c>
      <c r="G426" s="110">
        <v>25</v>
      </c>
      <c r="H426" s="112"/>
    </row>
    <row r="427" spans="1:8" x14ac:dyDescent="0.15">
      <c r="A427" s="110">
        <v>425</v>
      </c>
      <c r="B427" s="110" t="s">
        <v>726</v>
      </c>
      <c r="C427" s="111" t="s">
        <v>727</v>
      </c>
      <c r="D427" s="111" t="s">
        <v>728</v>
      </c>
      <c r="E427" s="111" t="s">
        <v>129</v>
      </c>
      <c r="F427" s="111" t="s">
        <v>149</v>
      </c>
      <c r="G427" s="110">
        <v>3</v>
      </c>
      <c r="H427" s="112"/>
    </row>
    <row r="428" spans="1:8" x14ac:dyDescent="0.15">
      <c r="A428" s="110">
        <v>426</v>
      </c>
      <c r="B428" s="110" t="s">
        <v>726</v>
      </c>
      <c r="C428" s="111" t="s">
        <v>727</v>
      </c>
      <c r="D428" s="111" t="s">
        <v>728</v>
      </c>
      <c r="E428" s="111" t="s">
        <v>129</v>
      </c>
      <c r="F428" s="111" t="s">
        <v>149</v>
      </c>
      <c r="G428" s="110">
        <v>3</v>
      </c>
      <c r="H428" s="112"/>
    </row>
    <row r="429" spans="1:8" x14ac:dyDescent="0.15">
      <c r="A429" s="110">
        <v>427</v>
      </c>
      <c r="B429" s="110" t="s">
        <v>729</v>
      </c>
      <c r="C429" s="111" t="s">
        <v>730</v>
      </c>
      <c r="D429" s="111" t="s">
        <v>725</v>
      </c>
      <c r="E429" s="111" t="s">
        <v>129</v>
      </c>
      <c r="F429" s="111" t="s">
        <v>731</v>
      </c>
      <c r="G429" s="110">
        <v>60</v>
      </c>
      <c r="H429" s="112"/>
    </row>
    <row r="430" spans="1:8" x14ac:dyDescent="0.15">
      <c r="A430" s="110">
        <v>428</v>
      </c>
      <c r="B430" s="110" t="s">
        <v>729</v>
      </c>
      <c r="C430" s="111" t="s">
        <v>730</v>
      </c>
      <c r="D430" s="111" t="s">
        <v>176</v>
      </c>
      <c r="E430" s="111" t="s">
        <v>129</v>
      </c>
      <c r="F430" s="111" t="s">
        <v>731</v>
      </c>
      <c r="G430" s="110">
        <v>60</v>
      </c>
      <c r="H430" s="112"/>
    </row>
    <row r="431" spans="1:8" x14ac:dyDescent="0.15">
      <c r="A431" s="110">
        <v>429</v>
      </c>
      <c r="B431" s="110" t="s">
        <v>729</v>
      </c>
      <c r="C431" s="111" t="s">
        <v>730</v>
      </c>
      <c r="D431" s="111" t="s">
        <v>269</v>
      </c>
      <c r="E431" s="111" t="s">
        <v>129</v>
      </c>
      <c r="F431" s="111" t="s">
        <v>731</v>
      </c>
      <c r="G431" s="110">
        <v>60</v>
      </c>
      <c r="H431" s="112"/>
    </row>
    <row r="432" spans="1:8" x14ac:dyDescent="0.15">
      <c r="A432" s="110">
        <v>430</v>
      </c>
      <c r="B432" s="110" t="s">
        <v>729</v>
      </c>
      <c r="C432" s="111" t="s">
        <v>730</v>
      </c>
      <c r="D432" s="111" t="s">
        <v>226</v>
      </c>
      <c r="E432" s="111" t="s">
        <v>129</v>
      </c>
      <c r="F432" s="111" t="s">
        <v>731</v>
      </c>
      <c r="G432" s="110">
        <v>60</v>
      </c>
      <c r="H432" s="112"/>
    </row>
    <row r="433" spans="1:8" x14ac:dyDescent="0.15">
      <c r="A433" s="110">
        <v>431</v>
      </c>
      <c r="B433" s="110" t="s">
        <v>729</v>
      </c>
      <c r="C433" s="111" t="s">
        <v>730</v>
      </c>
      <c r="D433" s="111" t="s">
        <v>241</v>
      </c>
      <c r="E433" s="111" t="s">
        <v>129</v>
      </c>
      <c r="F433" s="111" t="s">
        <v>731</v>
      </c>
      <c r="G433" s="110">
        <v>60</v>
      </c>
      <c r="H433" s="112"/>
    </row>
    <row r="434" spans="1:8" x14ac:dyDescent="0.15">
      <c r="A434" s="110">
        <v>432</v>
      </c>
      <c r="B434" s="110" t="s">
        <v>729</v>
      </c>
      <c r="C434" s="111" t="s">
        <v>730</v>
      </c>
      <c r="D434" s="111" t="s">
        <v>725</v>
      </c>
      <c r="E434" s="111" t="s">
        <v>129</v>
      </c>
      <c r="F434" s="111" t="s">
        <v>731</v>
      </c>
      <c r="G434" s="110">
        <v>60</v>
      </c>
      <c r="H434" s="112"/>
    </row>
    <row r="435" spans="1:8" x14ac:dyDescent="0.15">
      <c r="A435" s="110">
        <v>433</v>
      </c>
      <c r="B435" s="110" t="s">
        <v>732</v>
      </c>
      <c r="C435" s="111" t="s">
        <v>733</v>
      </c>
      <c r="D435" s="111" t="s">
        <v>734</v>
      </c>
      <c r="E435" s="111" t="s">
        <v>295</v>
      </c>
      <c r="F435" s="111" t="s">
        <v>209</v>
      </c>
      <c r="G435" s="110">
        <v>33</v>
      </c>
      <c r="H435" s="112"/>
    </row>
    <row r="436" spans="1:8" x14ac:dyDescent="0.15">
      <c r="A436" s="110">
        <v>434</v>
      </c>
      <c r="B436" s="110" t="s">
        <v>732</v>
      </c>
      <c r="C436" s="111" t="s">
        <v>733</v>
      </c>
      <c r="D436" s="111" t="s">
        <v>170</v>
      </c>
      <c r="E436" s="111" t="s">
        <v>295</v>
      </c>
      <c r="F436" s="111" t="s">
        <v>209</v>
      </c>
      <c r="G436" s="110">
        <v>33</v>
      </c>
      <c r="H436" s="112"/>
    </row>
    <row r="437" spans="1:8" x14ac:dyDescent="0.15">
      <c r="A437" s="110">
        <v>435</v>
      </c>
      <c r="B437" s="110" t="s">
        <v>732</v>
      </c>
      <c r="C437" s="111" t="s">
        <v>733</v>
      </c>
      <c r="D437" s="111" t="s">
        <v>170</v>
      </c>
      <c r="E437" s="111" t="s">
        <v>295</v>
      </c>
      <c r="F437" s="111" t="s">
        <v>209</v>
      </c>
      <c r="G437" s="110">
        <v>33</v>
      </c>
      <c r="H437" s="112"/>
    </row>
    <row r="438" spans="1:8" x14ac:dyDescent="0.15">
      <c r="A438" s="110">
        <v>436</v>
      </c>
      <c r="B438" s="110" t="s">
        <v>732</v>
      </c>
      <c r="C438" s="111" t="s">
        <v>733</v>
      </c>
      <c r="D438" s="111" t="s">
        <v>215</v>
      </c>
      <c r="E438" s="111" t="s">
        <v>295</v>
      </c>
      <c r="F438" s="111" t="s">
        <v>209</v>
      </c>
      <c r="G438" s="110">
        <v>33</v>
      </c>
      <c r="H438" s="112"/>
    </row>
    <row r="439" spans="1:8" x14ac:dyDescent="0.15">
      <c r="A439" s="110">
        <v>437</v>
      </c>
      <c r="B439" s="110" t="s">
        <v>732</v>
      </c>
      <c r="C439" s="111" t="s">
        <v>735</v>
      </c>
      <c r="D439" s="111" t="s">
        <v>736</v>
      </c>
      <c r="E439" s="111" t="s">
        <v>295</v>
      </c>
      <c r="F439" s="111" t="s">
        <v>209</v>
      </c>
      <c r="G439" s="110">
        <v>33</v>
      </c>
      <c r="H439" s="112"/>
    </row>
    <row r="440" spans="1:8" x14ac:dyDescent="0.15">
      <c r="A440" s="110">
        <v>438</v>
      </c>
      <c r="B440" s="110" t="s">
        <v>732</v>
      </c>
      <c r="C440" s="111" t="s">
        <v>735</v>
      </c>
      <c r="D440" s="111" t="s">
        <v>737</v>
      </c>
      <c r="E440" s="111" t="s">
        <v>295</v>
      </c>
      <c r="F440" s="111" t="s">
        <v>209</v>
      </c>
      <c r="G440" s="110">
        <v>33</v>
      </c>
      <c r="H440" s="112"/>
    </row>
    <row r="441" spans="1:8" x14ac:dyDescent="0.15">
      <c r="A441" s="110">
        <v>439</v>
      </c>
      <c r="B441" s="110" t="s">
        <v>732</v>
      </c>
      <c r="C441" s="111" t="s">
        <v>735</v>
      </c>
      <c r="D441" s="111" t="s">
        <v>738</v>
      </c>
      <c r="E441" s="111" t="s">
        <v>295</v>
      </c>
      <c r="F441" s="111" t="s">
        <v>209</v>
      </c>
      <c r="G441" s="110">
        <v>33</v>
      </c>
      <c r="H441" s="112"/>
    </row>
    <row r="442" spans="1:8" x14ac:dyDescent="0.15">
      <c r="A442" s="110">
        <v>440</v>
      </c>
      <c r="B442" s="110" t="s">
        <v>732</v>
      </c>
      <c r="C442" s="111" t="s">
        <v>739</v>
      </c>
      <c r="D442" s="111" t="s">
        <v>728</v>
      </c>
      <c r="E442" s="111" t="s">
        <v>295</v>
      </c>
      <c r="F442" s="111" t="s">
        <v>209</v>
      </c>
      <c r="G442" s="110">
        <v>33</v>
      </c>
      <c r="H442" s="112"/>
    </row>
    <row r="443" spans="1:8" x14ac:dyDescent="0.15">
      <c r="A443" s="110">
        <v>441</v>
      </c>
      <c r="B443" s="110" t="s">
        <v>732</v>
      </c>
      <c r="C443" s="111" t="s">
        <v>739</v>
      </c>
      <c r="D443" s="111" t="s">
        <v>700</v>
      </c>
      <c r="E443" s="111" t="s">
        <v>295</v>
      </c>
      <c r="F443" s="111" t="s">
        <v>209</v>
      </c>
      <c r="G443" s="110">
        <v>33</v>
      </c>
      <c r="H443" s="112"/>
    </row>
    <row r="444" spans="1:8" x14ac:dyDescent="0.15">
      <c r="A444" s="110">
        <v>442</v>
      </c>
      <c r="B444" s="110" t="s">
        <v>732</v>
      </c>
      <c r="C444" s="111" t="s">
        <v>739</v>
      </c>
      <c r="D444" s="111" t="s">
        <v>700</v>
      </c>
      <c r="E444" s="111" t="s">
        <v>295</v>
      </c>
      <c r="F444" s="111" t="s">
        <v>209</v>
      </c>
      <c r="G444" s="110">
        <v>33</v>
      </c>
      <c r="H444" s="112"/>
    </row>
    <row r="445" spans="1:8" x14ac:dyDescent="0.15">
      <c r="A445" s="110">
        <v>443</v>
      </c>
      <c r="B445" s="110" t="s">
        <v>732</v>
      </c>
      <c r="C445" s="111" t="s">
        <v>739</v>
      </c>
      <c r="D445" s="111" t="s">
        <v>728</v>
      </c>
      <c r="E445" s="111" t="s">
        <v>295</v>
      </c>
      <c r="F445" s="111" t="s">
        <v>209</v>
      </c>
      <c r="G445" s="110">
        <v>33</v>
      </c>
      <c r="H445" s="112"/>
    </row>
    <row r="446" spans="1:8" x14ac:dyDescent="0.15">
      <c r="A446" s="110">
        <v>444</v>
      </c>
      <c r="B446" s="110" t="s">
        <v>740</v>
      </c>
      <c r="C446" s="111" t="s">
        <v>741</v>
      </c>
      <c r="D446" s="111" t="s">
        <v>742</v>
      </c>
      <c r="E446" s="111" t="s">
        <v>138</v>
      </c>
      <c r="F446" s="111" t="s">
        <v>153</v>
      </c>
      <c r="G446" s="110">
        <v>9</v>
      </c>
      <c r="H446" s="112"/>
    </row>
    <row r="447" spans="1:8" x14ac:dyDescent="0.15">
      <c r="A447" s="110">
        <v>445</v>
      </c>
      <c r="B447" s="110" t="s">
        <v>740</v>
      </c>
      <c r="C447" s="111" t="s">
        <v>741</v>
      </c>
      <c r="D447" s="111" t="s">
        <v>743</v>
      </c>
      <c r="E447" s="111" t="s">
        <v>138</v>
      </c>
      <c r="F447" s="111" t="s">
        <v>153</v>
      </c>
      <c r="G447" s="110">
        <v>9</v>
      </c>
      <c r="H447" s="112"/>
    </row>
    <row r="448" spans="1:8" x14ac:dyDescent="0.15">
      <c r="A448" s="110">
        <v>446</v>
      </c>
      <c r="B448" s="110" t="s">
        <v>740</v>
      </c>
      <c r="C448" s="111" t="s">
        <v>741</v>
      </c>
      <c r="D448" s="111" t="s">
        <v>743</v>
      </c>
      <c r="E448" s="111" t="s">
        <v>138</v>
      </c>
      <c r="F448" s="111" t="s">
        <v>153</v>
      </c>
      <c r="G448" s="110">
        <v>3</v>
      </c>
      <c r="H448" s="112"/>
    </row>
    <row r="449" spans="1:8" x14ac:dyDescent="0.15">
      <c r="A449" s="110">
        <v>447</v>
      </c>
      <c r="B449" s="110" t="s">
        <v>740</v>
      </c>
      <c r="C449" s="111" t="s">
        <v>741</v>
      </c>
      <c r="D449" s="111" t="s">
        <v>215</v>
      </c>
      <c r="E449" s="111" t="s">
        <v>138</v>
      </c>
      <c r="F449" s="111" t="s">
        <v>153</v>
      </c>
      <c r="G449" s="110">
        <v>9</v>
      </c>
      <c r="H449" s="112"/>
    </row>
    <row r="450" spans="1:8" x14ac:dyDescent="0.15">
      <c r="A450" s="110">
        <v>448</v>
      </c>
      <c r="B450" s="110" t="s">
        <v>744</v>
      </c>
      <c r="C450" s="111" t="s">
        <v>745</v>
      </c>
      <c r="D450" s="111" t="s">
        <v>215</v>
      </c>
      <c r="E450" s="111" t="s">
        <v>138</v>
      </c>
      <c r="F450" s="111" t="s">
        <v>223</v>
      </c>
      <c r="G450" s="110">
        <v>30</v>
      </c>
      <c r="H450" s="112"/>
    </row>
    <row r="451" spans="1:8" x14ac:dyDescent="0.15">
      <c r="A451" s="110">
        <v>449</v>
      </c>
      <c r="B451" s="110" t="s">
        <v>746</v>
      </c>
      <c r="C451" s="111" t="s">
        <v>747</v>
      </c>
      <c r="D451" s="111" t="s">
        <v>215</v>
      </c>
      <c r="E451" s="111" t="s">
        <v>138</v>
      </c>
      <c r="F451" s="111" t="s">
        <v>134</v>
      </c>
      <c r="G451" s="110">
        <v>15</v>
      </c>
      <c r="H451" s="112"/>
    </row>
    <row r="452" spans="1:8" x14ac:dyDescent="0.15">
      <c r="A452" s="110">
        <v>450</v>
      </c>
      <c r="B452" s="110" t="s">
        <v>748</v>
      </c>
      <c r="C452" s="111" t="s">
        <v>749</v>
      </c>
      <c r="D452" s="111" t="s">
        <v>750</v>
      </c>
      <c r="E452" s="111" t="s">
        <v>295</v>
      </c>
      <c r="F452" s="111" t="s">
        <v>153</v>
      </c>
      <c r="G452" s="110">
        <v>30</v>
      </c>
      <c r="H452" s="112"/>
    </row>
    <row r="453" spans="1:8" x14ac:dyDescent="0.15">
      <c r="A453" s="110">
        <v>451</v>
      </c>
      <c r="B453" s="110" t="s">
        <v>748</v>
      </c>
      <c r="C453" s="111" t="s">
        <v>749</v>
      </c>
      <c r="D453" s="111" t="s">
        <v>738</v>
      </c>
      <c r="E453" s="111" t="s">
        <v>295</v>
      </c>
      <c r="F453" s="111" t="s">
        <v>153</v>
      </c>
      <c r="G453" s="110">
        <v>15</v>
      </c>
      <c r="H453" s="112"/>
    </row>
    <row r="454" spans="1:8" x14ac:dyDescent="0.15">
      <c r="A454" s="110">
        <v>452</v>
      </c>
      <c r="B454" s="110" t="s">
        <v>751</v>
      </c>
      <c r="C454" s="111" t="s">
        <v>752</v>
      </c>
      <c r="D454" s="111" t="s">
        <v>753</v>
      </c>
      <c r="E454" s="111" t="s">
        <v>129</v>
      </c>
      <c r="F454" s="111" t="s">
        <v>245</v>
      </c>
      <c r="G454" s="110">
        <v>30</v>
      </c>
      <c r="H454" s="112"/>
    </row>
    <row r="455" spans="1:8" x14ac:dyDescent="0.15">
      <c r="A455" s="110">
        <v>453</v>
      </c>
      <c r="B455" s="110" t="s">
        <v>754</v>
      </c>
      <c r="C455" s="111" t="s">
        <v>755</v>
      </c>
      <c r="D455" s="111" t="s">
        <v>756</v>
      </c>
      <c r="E455" s="111" t="s">
        <v>129</v>
      </c>
      <c r="F455" s="111" t="s">
        <v>223</v>
      </c>
      <c r="G455" s="110">
        <v>30</v>
      </c>
      <c r="H455" s="112"/>
    </row>
    <row r="456" spans="1:8" x14ac:dyDescent="0.15">
      <c r="A456" s="110">
        <v>454</v>
      </c>
      <c r="B456" s="110" t="s">
        <v>754</v>
      </c>
      <c r="C456" s="111" t="s">
        <v>755</v>
      </c>
      <c r="D456" s="111" t="s">
        <v>756</v>
      </c>
      <c r="E456" s="111" t="s">
        <v>129</v>
      </c>
      <c r="F456" s="111" t="s">
        <v>223</v>
      </c>
      <c r="G456" s="110">
        <v>30</v>
      </c>
      <c r="H456" s="112"/>
    </row>
    <row r="457" spans="1:8" x14ac:dyDescent="0.15">
      <c r="A457" s="110">
        <v>455</v>
      </c>
      <c r="B457" s="110" t="s">
        <v>757</v>
      </c>
      <c r="C457" s="111" t="s">
        <v>755</v>
      </c>
      <c r="D457" s="111" t="s">
        <v>758</v>
      </c>
      <c r="E457" s="111" t="s">
        <v>129</v>
      </c>
      <c r="F457" s="111" t="s">
        <v>223</v>
      </c>
      <c r="G457" s="110">
        <v>30</v>
      </c>
      <c r="H457" s="112"/>
    </row>
    <row r="458" spans="1:8" x14ac:dyDescent="0.15">
      <c r="A458" s="110">
        <v>456</v>
      </c>
      <c r="B458" s="110" t="s">
        <v>757</v>
      </c>
      <c r="C458" s="111" t="s">
        <v>755</v>
      </c>
      <c r="D458" s="111" t="s">
        <v>758</v>
      </c>
      <c r="E458" s="111" t="s">
        <v>129</v>
      </c>
      <c r="F458" s="111" t="s">
        <v>223</v>
      </c>
      <c r="G458" s="110">
        <v>30</v>
      </c>
      <c r="H458" s="112"/>
    </row>
    <row r="459" spans="1:8" x14ac:dyDescent="0.15">
      <c r="A459" s="110">
        <v>457</v>
      </c>
      <c r="B459" s="110" t="s">
        <v>759</v>
      </c>
      <c r="C459" s="111" t="s">
        <v>755</v>
      </c>
      <c r="D459" s="111" t="s">
        <v>753</v>
      </c>
      <c r="E459" s="111" t="s">
        <v>129</v>
      </c>
      <c r="F459" s="111" t="s">
        <v>223</v>
      </c>
      <c r="G459" s="110">
        <v>30</v>
      </c>
      <c r="H459" s="112"/>
    </row>
    <row r="460" spans="1:8" x14ac:dyDescent="0.15">
      <c r="A460" s="110">
        <v>458</v>
      </c>
      <c r="B460" s="110" t="s">
        <v>759</v>
      </c>
      <c r="C460" s="111" t="s">
        <v>755</v>
      </c>
      <c r="D460" s="111" t="s">
        <v>753</v>
      </c>
      <c r="E460" s="111" t="s">
        <v>129</v>
      </c>
      <c r="F460" s="111" t="s">
        <v>223</v>
      </c>
      <c r="G460" s="110">
        <v>30</v>
      </c>
      <c r="H460" s="112"/>
    </row>
    <row r="461" spans="1:8" x14ac:dyDescent="0.15">
      <c r="A461" s="110">
        <v>459</v>
      </c>
      <c r="B461" s="110" t="s">
        <v>760</v>
      </c>
      <c r="C461" s="111" t="s">
        <v>761</v>
      </c>
      <c r="D461" s="111" t="s">
        <v>756</v>
      </c>
      <c r="E461" s="111" t="s">
        <v>520</v>
      </c>
      <c r="F461" s="111" t="s">
        <v>223</v>
      </c>
      <c r="G461" s="110">
        <v>15</v>
      </c>
      <c r="H461" s="112"/>
    </row>
    <row r="462" spans="1:8" x14ac:dyDescent="0.15">
      <c r="A462" s="110">
        <v>460</v>
      </c>
      <c r="B462" s="110" t="s">
        <v>760</v>
      </c>
      <c r="C462" s="111" t="s">
        <v>761</v>
      </c>
      <c r="D462" s="111" t="s">
        <v>756</v>
      </c>
      <c r="E462" s="111" t="s">
        <v>520</v>
      </c>
      <c r="F462" s="111" t="s">
        <v>223</v>
      </c>
      <c r="G462" s="110">
        <v>15</v>
      </c>
      <c r="H462" s="112"/>
    </row>
    <row r="463" spans="1:8" x14ac:dyDescent="0.15">
      <c r="A463" s="110">
        <v>461</v>
      </c>
      <c r="B463" s="110" t="s">
        <v>762</v>
      </c>
      <c r="C463" s="111" t="s">
        <v>761</v>
      </c>
      <c r="D463" s="111" t="s">
        <v>758</v>
      </c>
      <c r="E463" s="111" t="s">
        <v>520</v>
      </c>
      <c r="F463" s="111" t="s">
        <v>223</v>
      </c>
      <c r="G463" s="110">
        <v>15</v>
      </c>
      <c r="H463" s="112"/>
    </row>
    <row r="464" spans="1:8" x14ac:dyDescent="0.15">
      <c r="A464" s="110">
        <v>462</v>
      </c>
      <c r="B464" s="110" t="s">
        <v>762</v>
      </c>
      <c r="C464" s="111" t="s">
        <v>761</v>
      </c>
      <c r="D464" s="111" t="s">
        <v>758</v>
      </c>
      <c r="E464" s="111" t="s">
        <v>520</v>
      </c>
      <c r="F464" s="111" t="s">
        <v>223</v>
      </c>
      <c r="G464" s="110">
        <v>15</v>
      </c>
      <c r="H464" s="112"/>
    </row>
    <row r="465" spans="1:8" x14ac:dyDescent="0.15">
      <c r="A465" s="110">
        <v>463</v>
      </c>
      <c r="B465" s="110" t="s">
        <v>763</v>
      </c>
      <c r="C465" s="111" t="s">
        <v>761</v>
      </c>
      <c r="D465" s="111" t="s">
        <v>700</v>
      </c>
      <c r="E465" s="111" t="s">
        <v>520</v>
      </c>
      <c r="F465" s="111" t="s">
        <v>223</v>
      </c>
      <c r="G465" s="110">
        <v>15</v>
      </c>
      <c r="H465" s="112"/>
    </row>
    <row r="466" spans="1:8" x14ac:dyDescent="0.15">
      <c r="A466" s="110">
        <v>464</v>
      </c>
      <c r="B466" s="110" t="s">
        <v>763</v>
      </c>
      <c r="C466" s="111" t="s">
        <v>761</v>
      </c>
      <c r="D466" s="111" t="s">
        <v>700</v>
      </c>
      <c r="E466" s="111" t="s">
        <v>520</v>
      </c>
      <c r="F466" s="111" t="s">
        <v>223</v>
      </c>
      <c r="G466" s="110">
        <v>15</v>
      </c>
      <c r="H466" s="112"/>
    </row>
    <row r="467" spans="1:8" x14ac:dyDescent="0.15">
      <c r="A467" s="110">
        <v>465</v>
      </c>
      <c r="B467" s="110" t="s">
        <v>764</v>
      </c>
      <c r="C467" s="111" t="s">
        <v>765</v>
      </c>
      <c r="D467" s="111" t="s">
        <v>750</v>
      </c>
      <c r="E467" s="111" t="s">
        <v>129</v>
      </c>
      <c r="F467" s="111" t="s">
        <v>209</v>
      </c>
      <c r="G467" s="110">
        <v>30</v>
      </c>
      <c r="H467" s="112"/>
    </row>
    <row r="468" spans="1:8" x14ac:dyDescent="0.15">
      <c r="A468" s="110">
        <v>466</v>
      </c>
      <c r="B468" s="110" t="s">
        <v>766</v>
      </c>
      <c r="C468" s="111" t="s">
        <v>767</v>
      </c>
      <c r="D468" s="111" t="s">
        <v>238</v>
      </c>
      <c r="E468" s="111" t="s">
        <v>129</v>
      </c>
      <c r="F468" s="111" t="s">
        <v>209</v>
      </c>
      <c r="G468" s="110">
        <v>30</v>
      </c>
      <c r="H468" s="112"/>
    </row>
    <row r="469" spans="1:8" x14ac:dyDescent="0.15">
      <c r="A469" s="110">
        <v>467</v>
      </c>
      <c r="B469" s="110" t="s">
        <v>768</v>
      </c>
      <c r="C469" s="111" t="s">
        <v>769</v>
      </c>
      <c r="D469" s="111" t="s">
        <v>238</v>
      </c>
      <c r="E469" s="111" t="s">
        <v>129</v>
      </c>
      <c r="F469" s="111" t="s">
        <v>153</v>
      </c>
      <c r="G469" s="110">
        <v>30</v>
      </c>
      <c r="H469" s="112"/>
    </row>
    <row r="470" spans="1:8" x14ac:dyDescent="0.15">
      <c r="A470" s="110">
        <v>468</v>
      </c>
      <c r="B470" s="110" t="s">
        <v>770</v>
      </c>
      <c r="C470" s="111" t="s">
        <v>771</v>
      </c>
      <c r="D470" s="111" t="s">
        <v>734</v>
      </c>
      <c r="E470" s="111" t="s">
        <v>129</v>
      </c>
      <c r="F470" s="111" t="s">
        <v>173</v>
      </c>
      <c r="G470" s="110">
        <v>30</v>
      </c>
      <c r="H470" s="112"/>
    </row>
    <row r="471" spans="1:8" x14ac:dyDescent="0.15">
      <c r="A471" s="110">
        <v>469</v>
      </c>
      <c r="B471" s="110" t="s">
        <v>770</v>
      </c>
      <c r="C471" s="111" t="s">
        <v>771</v>
      </c>
      <c r="D471" s="111" t="s">
        <v>734</v>
      </c>
      <c r="E471" s="111" t="s">
        <v>129</v>
      </c>
      <c r="F471" s="111" t="s">
        <v>173</v>
      </c>
      <c r="G471" s="110">
        <v>30</v>
      </c>
      <c r="H471" s="112"/>
    </row>
    <row r="472" spans="1:8" x14ac:dyDescent="0.15">
      <c r="A472" s="110">
        <v>470</v>
      </c>
      <c r="B472" s="110" t="s">
        <v>772</v>
      </c>
      <c r="C472" s="111" t="s">
        <v>773</v>
      </c>
      <c r="D472" s="111" t="s">
        <v>774</v>
      </c>
      <c r="E472" s="111" t="s">
        <v>129</v>
      </c>
      <c r="F472" s="111" t="s">
        <v>199</v>
      </c>
      <c r="G472" s="110">
        <v>30</v>
      </c>
      <c r="H472" s="112"/>
    </row>
    <row r="473" spans="1:8" x14ac:dyDescent="0.15">
      <c r="A473" s="110">
        <v>471</v>
      </c>
      <c r="B473" s="110" t="s">
        <v>775</v>
      </c>
      <c r="C473" s="111" t="s">
        <v>776</v>
      </c>
      <c r="D473" s="111" t="s">
        <v>777</v>
      </c>
      <c r="E473" s="111" t="s">
        <v>129</v>
      </c>
      <c r="F473" s="111" t="s">
        <v>263</v>
      </c>
      <c r="G473" s="110">
        <v>30</v>
      </c>
      <c r="H473" s="112"/>
    </row>
    <row r="474" spans="1:8" x14ac:dyDescent="0.15">
      <c r="A474" s="110">
        <v>472</v>
      </c>
      <c r="B474" s="110" t="s">
        <v>775</v>
      </c>
      <c r="C474" s="111" t="s">
        <v>776</v>
      </c>
      <c r="D474" s="111" t="s">
        <v>777</v>
      </c>
      <c r="E474" s="111" t="s">
        <v>129</v>
      </c>
      <c r="F474" s="111" t="s">
        <v>263</v>
      </c>
      <c r="G474" s="110">
        <v>30</v>
      </c>
      <c r="H474" s="112"/>
    </row>
    <row r="475" spans="1:8" x14ac:dyDescent="0.15">
      <c r="A475" s="110">
        <v>473</v>
      </c>
      <c r="B475" s="110" t="s">
        <v>775</v>
      </c>
      <c r="C475" s="111" t="s">
        <v>776</v>
      </c>
      <c r="D475" s="111" t="s">
        <v>777</v>
      </c>
      <c r="E475" s="111" t="s">
        <v>129</v>
      </c>
      <c r="F475" s="111" t="s">
        <v>263</v>
      </c>
      <c r="G475" s="110">
        <v>30</v>
      </c>
      <c r="H475" s="112"/>
    </row>
    <row r="476" spans="1:8" x14ac:dyDescent="0.15">
      <c r="A476" s="110">
        <v>474</v>
      </c>
      <c r="B476" s="110" t="s">
        <v>778</v>
      </c>
      <c r="C476" s="111" t="s">
        <v>779</v>
      </c>
      <c r="D476" s="111" t="s">
        <v>780</v>
      </c>
      <c r="E476" s="111" t="s">
        <v>208</v>
      </c>
      <c r="F476" s="111" t="s">
        <v>327</v>
      </c>
      <c r="G476" s="110">
        <v>15</v>
      </c>
      <c r="H476" s="112"/>
    </row>
    <row r="477" spans="1:8" x14ac:dyDescent="0.15">
      <c r="A477" s="110">
        <v>475</v>
      </c>
      <c r="B477" s="110" t="s">
        <v>778</v>
      </c>
      <c r="C477" s="111" t="s">
        <v>779</v>
      </c>
      <c r="D477" s="111" t="s">
        <v>780</v>
      </c>
      <c r="E477" s="111" t="s">
        <v>208</v>
      </c>
      <c r="F477" s="111" t="s">
        <v>327</v>
      </c>
      <c r="G477" s="110">
        <v>15</v>
      </c>
      <c r="H477" s="112"/>
    </row>
    <row r="478" spans="1:8" x14ac:dyDescent="0.15">
      <c r="A478" s="110">
        <v>476</v>
      </c>
      <c r="B478" s="110" t="s">
        <v>778</v>
      </c>
      <c r="C478" s="111" t="s">
        <v>779</v>
      </c>
      <c r="D478" s="111" t="s">
        <v>780</v>
      </c>
      <c r="E478" s="111" t="s">
        <v>208</v>
      </c>
      <c r="F478" s="111" t="s">
        <v>327</v>
      </c>
      <c r="G478" s="110">
        <v>15</v>
      </c>
      <c r="H478" s="112"/>
    </row>
    <row r="479" spans="1:8" x14ac:dyDescent="0.15">
      <c r="A479" s="110">
        <v>477</v>
      </c>
      <c r="B479" s="110" t="s">
        <v>778</v>
      </c>
      <c r="C479" s="111" t="s">
        <v>779</v>
      </c>
      <c r="D479" s="111" t="s">
        <v>780</v>
      </c>
      <c r="E479" s="111" t="s">
        <v>208</v>
      </c>
      <c r="F479" s="111" t="s">
        <v>327</v>
      </c>
      <c r="G479" s="110">
        <v>18</v>
      </c>
      <c r="H479" s="112"/>
    </row>
    <row r="480" spans="1:8" x14ac:dyDescent="0.15">
      <c r="A480" s="110">
        <v>478</v>
      </c>
      <c r="B480" s="110" t="s">
        <v>778</v>
      </c>
      <c r="C480" s="111" t="s">
        <v>779</v>
      </c>
      <c r="D480" s="111" t="s">
        <v>780</v>
      </c>
      <c r="E480" s="111" t="s">
        <v>208</v>
      </c>
      <c r="F480" s="111" t="s">
        <v>327</v>
      </c>
      <c r="G480" s="110">
        <v>18</v>
      </c>
      <c r="H480" s="112"/>
    </row>
    <row r="481" spans="1:8" x14ac:dyDescent="0.15">
      <c r="A481" s="110">
        <v>479</v>
      </c>
      <c r="B481" s="110" t="s">
        <v>778</v>
      </c>
      <c r="C481" s="111" t="s">
        <v>779</v>
      </c>
      <c r="D481" s="111" t="s">
        <v>780</v>
      </c>
      <c r="E481" s="111" t="s">
        <v>208</v>
      </c>
      <c r="F481" s="111" t="s">
        <v>327</v>
      </c>
      <c r="G481" s="110">
        <v>18</v>
      </c>
      <c r="H481" s="112"/>
    </row>
    <row r="482" spans="1:8" x14ac:dyDescent="0.15">
      <c r="A482" s="110">
        <v>480</v>
      </c>
      <c r="B482" s="110" t="s">
        <v>778</v>
      </c>
      <c r="C482" s="111" t="s">
        <v>779</v>
      </c>
      <c r="D482" s="111" t="s">
        <v>780</v>
      </c>
      <c r="E482" s="111" t="s">
        <v>208</v>
      </c>
      <c r="F482" s="111" t="s">
        <v>327</v>
      </c>
      <c r="G482" s="110">
        <v>18</v>
      </c>
      <c r="H482" s="112"/>
    </row>
    <row r="483" spans="1:8" x14ac:dyDescent="0.15">
      <c r="A483" s="110">
        <v>481</v>
      </c>
      <c r="B483" s="110" t="s">
        <v>781</v>
      </c>
      <c r="C483" s="111" t="s">
        <v>782</v>
      </c>
      <c r="D483" s="111" t="s">
        <v>281</v>
      </c>
      <c r="E483" s="111" t="s">
        <v>138</v>
      </c>
      <c r="F483" s="111" t="s">
        <v>180</v>
      </c>
      <c r="G483" s="110">
        <v>30</v>
      </c>
      <c r="H483" s="112"/>
    </row>
    <row r="484" spans="1:8" x14ac:dyDescent="0.15">
      <c r="A484" s="110">
        <v>482</v>
      </c>
      <c r="B484" s="110" t="s">
        <v>783</v>
      </c>
      <c r="C484" s="111" t="s">
        <v>784</v>
      </c>
      <c r="D484" s="111" t="s">
        <v>303</v>
      </c>
      <c r="E484" s="111" t="s">
        <v>295</v>
      </c>
      <c r="F484" s="111" t="s">
        <v>785</v>
      </c>
      <c r="G484" s="110">
        <v>90</v>
      </c>
      <c r="H484" s="112"/>
    </row>
    <row r="485" spans="1:8" x14ac:dyDescent="0.15">
      <c r="A485" s="110">
        <v>483</v>
      </c>
      <c r="B485" s="110" t="s">
        <v>786</v>
      </c>
      <c r="C485" s="111" t="s">
        <v>787</v>
      </c>
      <c r="D485" s="111" t="s">
        <v>788</v>
      </c>
      <c r="E485" s="111" t="s">
        <v>138</v>
      </c>
      <c r="F485" s="111" t="s">
        <v>180</v>
      </c>
      <c r="G485" s="110">
        <v>33</v>
      </c>
      <c r="H485" s="112"/>
    </row>
    <row r="486" spans="1:8" x14ac:dyDescent="0.15">
      <c r="A486" s="110">
        <v>484</v>
      </c>
      <c r="B486" s="110" t="s">
        <v>789</v>
      </c>
      <c r="C486" s="111" t="s">
        <v>790</v>
      </c>
      <c r="D486" s="111" t="s">
        <v>788</v>
      </c>
      <c r="E486" s="111" t="s">
        <v>129</v>
      </c>
      <c r="F486" s="111" t="s">
        <v>223</v>
      </c>
      <c r="G486" s="110">
        <v>33</v>
      </c>
      <c r="H486" s="112"/>
    </row>
    <row r="487" spans="1:8" x14ac:dyDescent="0.15">
      <c r="A487" s="110">
        <v>485</v>
      </c>
      <c r="B487" s="110" t="s">
        <v>791</v>
      </c>
      <c r="C487" s="111" t="s">
        <v>792</v>
      </c>
      <c r="D487" s="111" t="s">
        <v>788</v>
      </c>
      <c r="E487" s="111" t="s">
        <v>292</v>
      </c>
      <c r="F487" s="111" t="s">
        <v>785</v>
      </c>
      <c r="G487" s="110">
        <v>45</v>
      </c>
      <c r="H487" s="112"/>
    </row>
    <row r="488" spans="1:8" x14ac:dyDescent="0.15">
      <c r="A488" s="110">
        <v>486</v>
      </c>
      <c r="B488" s="110" t="s">
        <v>791</v>
      </c>
      <c r="C488" s="111" t="s">
        <v>792</v>
      </c>
      <c r="D488" s="111" t="s">
        <v>788</v>
      </c>
      <c r="E488" s="111" t="s">
        <v>292</v>
      </c>
      <c r="F488" s="111" t="s">
        <v>785</v>
      </c>
      <c r="G488" s="110">
        <v>45</v>
      </c>
      <c r="H488" s="112"/>
    </row>
    <row r="489" spans="1:8" x14ac:dyDescent="0.15">
      <c r="A489" s="110">
        <v>487</v>
      </c>
      <c r="B489" s="110" t="s">
        <v>793</v>
      </c>
      <c r="C489" s="111" t="s">
        <v>794</v>
      </c>
      <c r="D489" s="111" t="s">
        <v>266</v>
      </c>
      <c r="E489" s="111" t="s">
        <v>138</v>
      </c>
      <c r="F489" s="111" t="s">
        <v>177</v>
      </c>
      <c r="G489" s="110">
        <v>30</v>
      </c>
      <c r="H489" s="112"/>
    </row>
    <row r="490" spans="1:8" x14ac:dyDescent="0.15">
      <c r="A490" s="110">
        <v>488</v>
      </c>
      <c r="B490" s="110" t="s">
        <v>795</v>
      </c>
      <c r="C490" s="111" t="s">
        <v>796</v>
      </c>
      <c r="D490" s="111" t="s">
        <v>244</v>
      </c>
      <c r="E490" s="111" t="s">
        <v>138</v>
      </c>
      <c r="F490" s="111" t="s">
        <v>223</v>
      </c>
      <c r="G490" s="110">
        <v>30</v>
      </c>
      <c r="H490" s="112"/>
    </row>
    <row r="491" spans="1:8" x14ac:dyDescent="0.15">
      <c r="A491" s="110">
        <v>489</v>
      </c>
      <c r="B491" s="110" t="s">
        <v>797</v>
      </c>
      <c r="C491" s="111" t="s">
        <v>798</v>
      </c>
      <c r="D491" s="111" t="s">
        <v>799</v>
      </c>
      <c r="E491" s="111" t="s">
        <v>129</v>
      </c>
      <c r="F491" s="111" t="s">
        <v>153</v>
      </c>
      <c r="G491" s="110">
        <v>30</v>
      </c>
      <c r="H491" s="112"/>
    </row>
    <row r="492" spans="1:8" x14ac:dyDescent="0.15">
      <c r="A492" s="110">
        <v>490</v>
      </c>
      <c r="B492" s="110" t="s">
        <v>797</v>
      </c>
      <c r="C492" s="111" t="s">
        <v>798</v>
      </c>
      <c r="D492" s="111" t="s">
        <v>799</v>
      </c>
      <c r="E492" s="111" t="s">
        <v>129</v>
      </c>
      <c r="F492" s="111" t="s">
        <v>153</v>
      </c>
      <c r="G492" s="110">
        <v>30</v>
      </c>
      <c r="H492" s="112"/>
    </row>
    <row r="493" spans="1:8" x14ac:dyDescent="0.15">
      <c r="A493" s="110">
        <v>491</v>
      </c>
      <c r="B493" s="110" t="s">
        <v>797</v>
      </c>
      <c r="C493" s="111" t="s">
        <v>798</v>
      </c>
      <c r="D493" s="111" t="s">
        <v>799</v>
      </c>
      <c r="E493" s="111" t="s">
        <v>129</v>
      </c>
      <c r="F493" s="111" t="s">
        <v>153</v>
      </c>
      <c r="G493" s="110">
        <v>30</v>
      </c>
      <c r="H493" s="112"/>
    </row>
    <row r="494" spans="1:8" x14ac:dyDescent="0.15">
      <c r="A494" s="110">
        <v>492</v>
      </c>
      <c r="B494" s="110" t="s">
        <v>797</v>
      </c>
      <c r="C494" s="111" t="s">
        <v>798</v>
      </c>
      <c r="D494" s="111" t="s">
        <v>799</v>
      </c>
      <c r="E494" s="111" t="s">
        <v>129</v>
      </c>
      <c r="F494" s="111" t="s">
        <v>153</v>
      </c>
      <c r="G494" s="110">
        <v>30</v>
      </c>
      <c r="H494" s="112"/>
    </row>
    <row r="495" spans="1:8" x14ac:dyDescent="0.15">
      <c r="A495" s="110">
        <v>493</v>
      </c>
      <c r="B495" s="110" t="s">
        <v>800</v>
      </c>
      <c r="C495" s="111" t="s">
        <v>801</v>
      </c>
      <c r="D495" s="111" t="s">
        <v>284</v>
      </c>
      <c r="E495" s="111" t="s">
        <v>138</v>
      </c>
      <c r="F495" s="111" t="s">
        <v>153</v>
      </c>
      <c r="G495" s="110">
        <v>12</v>
      </c>
      <c r="H495" s="112"/>
    </row>
    <row r="496" spans="1:8" x14ac:dyDescent="0.15">
      <c r="A496" s="110">
        <v>494</v>
      </c>
      <c r="B496" s="110" t="s">
        <v>802</v>
      </c>
      <c r="C496" s="111" t="s">
        <v>803</v>
      </c>
      <c r="D496" s="111" t="s">
        <v>284</v>
      </c>
      <c r="E496" s="111" t="s">
        <v>208</v>
      </c>
      <c r="F496" s="111" t="s">
        <v>184</v>
      </c>
      <c r="G496" s="110">
        <v>15</v>
      </c>
      <c r="H496" s="112"/>
    </row>
    <row r="497" spans="1:8" x14ac:dyDescent="0.15">
      <c r="A497" s="110">
        <v>495</v>
      </c>
      <c r="B497" s="110" t="s">
        <v>804</v>
      </c>
      <c r="C497" s="111" t="s">
        <v>805</v>
      </c>
      <c r="D497" s="111" t="s">
        <v>284</v>
      </c>
      <c r="E497" s="111" t="s">
        <v>129</v>
      </c>
      <c r="F497" s="111" t="s">
        <v>223</v>
      </c>
      <c r="G497" s="110">
        <v>30</v>
      </c>
      <c r="H497" s="112"/>
    </row>
    <row r="498" spans="1:8" x14ac:dyDescent="0.15">
      <c r="A498" s="110">
        <v>496</v>
      </c>
      <c r="B498" s="110" t="s">
        <v>806</v>
      </c>
      <c r="C498" s="111" t="s">
        <v>807</v>
      </c>
      <c r="D498" s="111" t="s">
        <v>306</v>
      </c>
      <c r="E498" s="111" t="s">
        <v>138</v>
      </c>
      <c r="F498" s="111" t="s">
        <v>173</v>
      </c>
      <c r="G498" s="110">
        <v>30</v>
      </c>
      <c r="H498" s="112"/>
    </row>
    <row r="499" spans="1:8" x14ac:dyDescent="0.15">
      <c r="A499" s="110">
        <v>497</v>
      </c>
      <c r="B499" s="110" t="s">
        <v>808</v>
      </c>
      <c r="C499" s="111" t="s">
        <v>809</v>
      </c>
      <c r="D499" s="111" t="s">
        <v>810</v>
      </c>
      <c r="E499" s="111" t="s">
        <v>129</v>
      </c>
      <c r="F499" s="111" t="s">
        <v>149</v>
      </c>
      <c r="G499" s="110">
        <v>30</v>
      </c>
      <c r="H499" s="112"/>
    </row>
    <row r="500" spans="1:8" x14ac:dyDescent="0.15">
      <c r="A500" s="110">
        <v>498</v>
      </c>
      <c r="B500" s="110" t="s">
        <v>811</v>
      </c>
      <c r="C500" s="111" t="s">
        <v>812</v>
      </c>
      <c r="D500" s="111" t="s">
        <v>810</v>
      </c>
      <c r="E500" s="111" t="s">
        <v>129</v>
      </c>
      <c r="F500" s="111" t="s">
        <v>139</v>
      </c>
      <c r="G500" s="110">
        <v>30</v>
      </c>
      <c r="H500" s="112"/>
    </row>
    <row r="501" spans="1:8" x14ac:dyDescent="0.15">
      <c r="A501" s="110">
        <v>499</v>
      </c>
      <c r="B501" s="110" t="s">
        <v>813</v>
      </c>
      <c r="C501" s="111" t="s">
        <v>814</v>
      </c>
      <c r="D501" s="111" t="s">
        <v>810</v>
      </c>
      <c r="E501" s="111" t="s">
        <v>208</v>
      </c>
      <c r="F501" s="111" t="s">
        <v>248</v>
      </c>
      <c r="G501" s="110">
        <v>15</v>
      </c>
      <c r="H501" s="112"/>
    </row>
    <row r="502" spans="1:8" x14ac:dyDescent="0.15">
      <c r="A502" s="110">
        <v>500</v>
      </c>
      <c r="B502" s="110" t="s">
        <v>815</v>
      </c>
      <c r="C502" s="111" t="s">
        <v>816</v>
      </c>
      <c r="D502" s="111" t="s">
        <v>817</v>
      </c>
      <c r="E502" s="111" t="s">
        <v>520</v>
      </c>
      <c r="F502" s="111" t="s">
        <v>818</v>
      </c>
      <c r="G502" s="110">
        <v>30</v>
      </c>
      <c r="H502" s="112"/>
    </row>
    <row r="503" spans="1:8" x14ac:dyDescent="0.15">
      <c r="A503" s="110">
        <v>501</v>
      </c>
      <c r="B503" s="110" t="s">
        <v>819</v>
      </c>
      <c r="C503" s="111" t="s">
        <v>820</v>
      </c>
      <c r="D503" s="111" t="s">
        <v>821</v>
      </c>
      <c r="E503" s="111" t="s">
        <v>138</v>
      </c>
      <c r="F503" s="111" t="s">
        <v>184</v>
      </c>
      <c r="G503" s="110">
        <v>30</v>
      </c>
      <c r="H503" s="112"/>
    </row>
    <row r="504" spans="1:8" x14ac:dyDescent="0.15">
      <c r="A504" s="110">
        <v>502</v>
      </c>
      <c r="B504" s="110" t="s">
        <v>822</v>
      </c>
      <c r="C504" s="111" t="s">
        <v>823</v>
      </c>
      <c r="D504" s="111" t="s">
        <v>824</v>
      </c>
      <c r="E504" s="111" t="s">
        <v>138</v>
      </c>
      <c r="F504" s="111" t="s">
        <v>245</v>
      </c>
      <c r="G504" s="110">
        <v>16.5</v>
      </c>
      <c r="H504" s="112"/>
    </row>
    <row r="505" spans="1:8" x14ac:dyDescent="0.15">
      <c r="A505" s="110">
        <v>503</v>
      </c>
      <c r="B505" s="110" t="s">
        <v>822</v>
      </c>
      <c r="C505" s="111" t="s">
        <v>823</v>
      </c>
      <c r="D505" s="111" t="s">
        <v>824</v>
      </c>
      <c r="E505" s="111" t="s">
        <v>138</v>
      </c>
      <c r="F505" s="111" t="s">
        <v>245</v>
      </c>
      <c r="G505" s="110">
        <v>16.5</v>
      </c>
      <c r="H505" s="112"/>
    </row>
    <row r="506" spans="1:8" x14ac:dyDescent="0.15">
      <c r="A506" s="110">
        <v>504</v>
      </c>
      <c r="B506" s="110" t="s">
        <v>825</v>
      </c>
      <c r="C506" s="111" t="s">
        <v>826</v>
      </c>
      <c r="D506" s="111" t="s">
        <v>824</v>
      </c>
      <c r="E506" s="111" t="s">
        <v>208</v>
      </c>
      <c r="F506" s="111" t="s">
        <v>199</v>
      </c>
      <c r="G506" s="110">
        <v>15</v>
      </c>
      <c r="H506" s="112"/>
    </row>
    <row r="507" spans="1:8" x14ac:dyDescent="0.15">
      <c r="A507" s="110">
        <v>505</v>
      </c>
      <c r="B507" s="110" t="s">
        <v>827</v>
      </c>
      <c r="C507" s="111" t="s">
        <v>828</v>
      </c>
      <c r="D507" s="111" t="s">
        <v>829</v>
      </c>
      <c r="E507" s="111" t="s">
        <v>138</v>
      </c>
      <c r="F507" s="111" t="s">
        <v>134</v>
      </c>
      <c r="G507" s="110">
        <v>30</v>
      </c>
      <c r="H507" s="112"/>
    </row>
    <row r="508" spans="1:8" x14ac:dyDescent="0.15">
      <c r="A508" s="110">
        <v>506</v>
      </c>
      <c r="B508" s="110" t="s">
        <v>830</v>
      </c>
      <c r="C508" s="111" t="s">
        <v>586</v>
      </c>
      <c r="D508" s="111" t="s">
        <v>831</v>
      </c>
      <c r="E508" s="111" t="s">
        <v>138</v>
      </c>
      <c r="F508" s="111" t="s">
        <v>263</v>
      </c>
      <c r="G508" s="110">
        <v>30</v>
      </c>
      <c r="H508" s="112"/>
    </row>
    <row r="509" spans="1:8" x14ac:dyDescent="0.15">
      <c r="A509" s="110">
        <v>507</v>
      </c>
      <c r="B509" s="110" t="s">
        <v>832</v>
      </c>
      <c r="C509" s="111" t="s">
        <v>833</v>
      </c>
      <c r="D509" s="111" t="s">
        <v>831</v>
      </c>
      <c r="E509" s="111" t="s">
        <v>129</v>
      </c>
      <c r="F509" s="111" t="s">
        <v>173</v>
      </c>
      <c r="G509" s="110">
        <v>30</v>
      </c>
      <c r="H509" s="112"/>
    </row>
    <row r="510" spans="1:8" x14ac:dyDescent="0.15">
      <c r="A510" s="110">
        <v>508</v>
      </c>
      <c r="B510" s="110" t="s">
        <v>834</v>
      </c>
      <c r="C510" s="111" t="s">
        <v>835</v>
      </c>
      <c r="D510" s="111" t="s">
        <v>831</v>
      </c>
      <c r="E510" s="111" t="s">
        <v>292</v>
      </c>
      <c r="F510" s="111" t="s">
        <v>785</v>
      </c>
      <c r="G510" s="110">
        <v>45</v>
      </c>
      <c r="H510" s="112"/>
    </row>
    <row r="511" spans="1:8" x14ac:dyDescent="0.15">
      <c r="A511" s="110">
        <v>509</v>
      </c>
      <c r="B511" s="110" t="s">
        <v>834</v>
      </c>
      <c r="C511" s="111" t="s">
        <v>835</v>
      </c>
      <c r="D511" s="111" t="s">
        <v>831</v>
      </c>
      <c r="E511" s="111" t="s">
        <v>292</v>
      </c>
      <c r="F511" s="111" t="s">
        <v>785</v>
      </c>
      <c r="G511" s="110">
        <v>45</v>
      </c>
      <c r="H511" s="112"/>
    </row>
    <row r="512" spans="1:8" x14ac:dyDescent="0.15">
      <c r="A512" s="110">
        <v>510</v>
      </c>
      <c r="B512" s="110" t="s">
        <v>791</v>
      </c>
      <c r="C512" s="111" t="s">
        <v>792</v>
      </c>
      <c r="D512" s="111" t="s">
        <v>251</v>
      </c>
      <c r="E512" s="111" t="s">
        <v>292</v>
      </c>
      <c r="F512" s="111" t="s">
        <v>785</v>
      </c>
      <c r="G512" s="110">
        <v>84</v>
      </c>
      <c r="H512" s="112"/>
    </row>
    <row r="513" spans="1:8" x14ac:dyDescent="0.15">
      <c r="A513" s="110">
        <v>511</v>
      </c>
      <c r="B513" s="110" t="s">
        <v>791</v>
      </c>
      <c r="C513" s="111" t="s">
        <v>792</v>
      </c>
      <c r="D513" s="111" t="s">
        <v>251</v>
      </c>
      <c r="E513" s="111" t="s">
        <v>292</v>
      </c>
      <c r="F513" s="111" t="s">
        <v>785</v>
      </c>
      <c r="G513" s="110">
        <v>84</v>
      </c>
      <c r="H513" s="112"/>
    </row>
    <row r="514" spans="1:8" x14ac:dyDescent="0.15">
      <c r="A514" s="110">
        <v>512</v>
      </c>
      <c r="B514" s="110" t="s">
        <v>791</v>
      </c>
      <c r="C514" s="111" t="s">
        <v>792</v>
      </c>
      <c r="D514" s="111" t="s">
        <v>251</v>
      </c>
      <c r="E514" s="111" t="s">
        <v>292</v>
      </c>
      <c r="F514" s="111" t="s">
        <v>785</v>
      </c>
      <c r="G514" s="110">
        <v>84</v>
      </c>
      <c r="H514" s="112"/>
    </row>
    <row r="515" spans="1:8" x14ac:dyDescent="0.15">
      <c r="A515" s="110">
        <v>513</v>
      </c>
      <c r="B515" s="110" t="s">
        <v>836</v>
      </c>
      <c r="C515" s="111" t="s">
        <v>837</v>
      </c>
      <c r="D515" s="111" t="s">
        <v>251</v>
      </c>
      <c r="E515" s="111" t="s">
        <v>520</v>
      </c>
      <c r="F515" s="111" t="s">
        <v>703</v>
      </c>
      <c r="G515" s="110">
        <v>30</v>
      </c>
      <c r="H515" s="112"/>
    </row>
    <row r="516" spans="1:8" x14ac:dyDescent="0.15">
      <c r="A516" s="110">
        <v>514</v>
      </c>
      <c r="B516" s="110" t="s">
        <v>838</v>
      </c>
      <c r="C516" s="111" t="s">
        <v>839</v>
      </c>
      <c r="D516" s="111" t="s">
        <v>840</v>
      </c>
      <c r="E516" s="111" t="s">
        <v>129</v>
      </c>
      <c r="F516" s="111" t="s">
        <v>199</v>
      </c>
      <c r="G516" s="110">
        <v>30</v>
      </c>
      <c r="H516" s="112"/>
    </row>
    <row r="517" spans="1:8" x14ac:dyDescent="0.15">
      <c r="A517" s="110">
        <v>515</v>
      </c>
      <c r="B517" s="110" t="s">
        <v>841</v>
      </c>
      <c r="C517" s="111" t="s">
        <v>807</v>
      </c>
      <c r="D517" s="111" t="s">
        <v>842</v>
      </c>
      <c r="E517" s="111" t="s">
        <v>138</v>
      </c>
      <c r="F517" s="111" t="s">
        <v>173</v>
      </c>
      <c r="G517" s="110">
        <v>30</v>
      </c>
      <c r="H517" s="112"/>
    </row>
    <row r="518" spans="1:8" x14ac:dyDescent="0.15">
      <c r="A518" s="110">
        <v>516</v>
      </c>
      <c r="B518" s="110" t="s">
        <v>843</v>
      </c>
      <c r="C518" s="111" t="s">
        <v>844</v>
      </c>
      <c r="D518" s="111" t="s">
        <v>410</v>
      </c>
      <c r="E518" s="111" t="s">
        <v>138</v>
      </c>
      <c r="F518" s="111" t="s">
        <v>199</v>
      </c>
      <c r="G518" s="110">
        <v>15</v>
      </c>
      <c r="H518" s="112"/>
    </row>
    <row r="519" spans="1:8" x14ac:dyDescent="0.15">
      <c r="A519" s="110">
        <v>517</v>
      </c>
      <c r="B519" s="110" t="s">
        <v>845</v>
      </c>
      <c r="C519" s="111" t="s">
        <v>773</v>
      </c>
      <c r="D519" s="111" t="s">
        <v>846</v>
      </c>
      <c r="E519" s="111" t="s">
        <v>129</v>
      </c>
      <c r="F519" s="111" t="s">
        <v>199</v>
      </c>
      <c r="G519" s="110">
        <v>15</v>
      </c>
      <c r="H519" s="112"/>
    </row>
    <row r="520" spans="1:8" x14ac:dyDescent="0.15">
      <c r="A520" s="110">
        <v>518</v>
      </c>
      <c r="B520" s="110" t="s">
        <v>847</v>
      </c>
      <c r="C520" s="111" t="s">
        <v>848</v>
      </c>
      <c r="D520" s="111" t="s">
        <v>849</v>
      </c>
      <c r="E520" s="111" t="s">
        <v>138</v>
      </c>
      <c r="F520" s="111" t="s">
        <v>223</v>
      </c>
      <c r="G520" s="110">
        <v>16.5</v>
      </c>
      <c r="H520" s="112"/>
    </row>
    <row r="521" spans="1:8" x14ac:dyDescent="0.15">
      <c r="A521" s="110">
        <v>519</v>
      </c>
      <c r="B521" s="110" t="s">
        <v>847</v>
      </c>
      <c r="C521" s="111" t="s">
        <v>848</v>
      </c>
      <c r="D521" s="111" t="s">
        <v>849</v>
      </c>
      <c r="E521" s="111" t="s">
        <v>138</v>
      </c>
      <c r="F521" s="111" t="s">
        <v>223</v>
      </c>
      <c r="G521" s="110">
        <v>16.5</v>
      </c>
      <c r="H521" s="112"/>
    </row>
    <row r="522" spans="1:8" x14ac:dyDescent="0.15">
      <c r="A522" s="110">
        <v>520</v>
      </c>
      <c r="B522" s="110" t="s">
        <v>791</v>
      </c>
      <c r="C522" s="111" t="s">
        <v>792</v>
      </c>
      <c r="D522" s="111" t="s">
        <v>849</v>
      </c>
      <c r="E522" s="111" t="s">
        <v>292</v>
      </c>
      <c r="F522" s="111" t="s">
        <v>785</v>
      </c>
      <c r="G522" s="110">
        <v>45</v>
      </c>
      <c r="H522" s="112"/>
    </row>
    <row r="523" spans="1:8" x14ac:dyDescent="0.15">
      <c r="A523" s="110">
        <v>521</v>
      </c>
      <c r="B523" s="110" t="s">
        <v>791</v>
      </c>
      <c r="C523" s="111" t="s">
        <v>792</v>
      </c>
      <c r="D523" s="111" t="s">
        <v>849</v>
      </c>
      <c r="E523" s="111" t="s">
        <v>292</v>
      </c>
      <c r="F523" s="111" t="s">
        <v>785</v>
      </c>
      <c r="G523" s="110">
        <v>45</v>
      </c>
      <c r="H523" s="112"/>
    </row>
    <row r="524" spans="1:8" x14ac:dyDescent="0.15">
      <c r="A524" s="110">
        <v>522</v>
      </c>
      <c r="B524" s="110" t="s">
        <v>850</v>
      </c>
      <c r="C524" s="111" t="s">
        <v>851</v>
      </c>
      <c r="D524" s="111" t="s">
        <v>846</v>
      </c>
      <c r="E524" s="111" t="s">
        <v>292</v>
      </c>
      <c r="F524" s="111" t="s">
        <v>785</v>
      </c>
      <c r="G524" s="110">
        <v>84</v>
      </c>
      <c r="H524" s="112"/>
    </row>
    <row r="525" spans="1:8" x14ac:dyDescent="0.15">
      <c r="A525" s="110">
        <v>523</v>
      </c>
      <c r="B525" s="110" t="s">
        <v>852</v>
      </c>
      <c r="C525" s="111" t="s">
        <v>853</v>
      </c>
      <c r="D525" s="111" t="s">
        <v>854</v>
      </c>
      <c r="E525" s="111" t="s">
        <v>445</v>
      </c>
      <c r="F525" s="111" t="s">
        <v>199</v>
      </c>
      <c r="G525" s="110">
        <v>30</v>
      </c>
      <c r="H525" s="112"/>
    </row>
    <row r="526" spans="1:8" x14ac:dyDescent="0.15">
      <c r="A526" s="110">
        <v>524</v>
      </c>
      <c r="B526" s="110" t="s">
        <v>855</v>
      </c>
      <c r="C526" s="111" t="s">
        <v>856</v>
      </c>
      <c r="D526" s="111" t="s">
        <v>854</v>
      </c>
      <c r="E526" s="111" t="s">
        <v>129</v>
      </c>
      <c r="F526" s="111" t="s">
        <v>145</v>
      </c>
      <c r="G526" s="110">
        <v>15</v>
      </c>
      <c r="H526" s="112"/>
    </row>
    <row r="527" spans="1:8" x14ac:dyDescent="0.15">
      <c r="A527" s="110">
        <v>525</v>
      </c>
      <c r="B527" s="110" t="s">
        <v>850</v>
      </c>
      <c r="C527" s="111" t="s">
        <v>851</v>
      </c>
      <c r="D527" s="111" t="s">
        <v>854</v>
      </c>
      <c r="E527" s="111" t="s">
        <v>292</v>
      </c>
      <c r="F527" s="111" t="s">
        <v>785</v>
      </c>
      <c r="G527" s="110">
        <v>45</v>
      </c>
      <c r="H527" s="112"/>
    </row>
    <row r="528" spans="1:8" x14ac:dyDescent="0.15">
      <c r="A528" s="110">
        <v>526</v>
      </c>
      <c r="B528" s="110" t="s">
        <v>850</v>
      </c>
      <c r="C528" s="111" t="s">
        <v>851</v>
      </c>
      <c r="D528" s="111" t="s">
        <v>854</v>
      </c>
      <c r="E528" s="111" t="s">
        <v>292</v>
      </c>
      <c r="F528" s="111" t="s">
        <v>785</v>
      </c>
      <c r="G528" s="110">
        <v>45</v>
      </c>
      <c r="H528" s="112"/>
    </row>
    <row r="529" spans="1:8" x14ac:dyDescent="0.15">
      <c r="A529" s="110">
        <v>527</v>
      </c>
      <c r="B529" s="110" t="s">
        <v>783</v>
      </c>
      <c r="C529" s="111" t="s">
        <v>784</v>
      </c>
      <c r="D529" s="111" t="s">
        <v>288</v>
      </c>
      <c r="E529" s="111" t="s">
        <v>295</v>
      </c>
      <c r="F529" s="111" t="s">
        <v>785</v>
      </c>
      <c r="G529" s="110">
        <v>90</v>
      </c>
      <c r="H529" s="112"/>
    </row>
    <row r="530" spans="1:8" x14ac:dyDescent="0.15">
      <c r="A530" s="110">
        <v>528</v>
      </c>
      <c r="B530" s="110" t="s">
        <v>857</v>
      </c>
      <c r="C530" s="111" t="s">
        <v>858</v>
      </c>
      <c r="D530" s="111" t="s">
        <v>251</v>
      </c>
      <c r="E530" s="111" t="s">
        <v>520</v>
      </c>
      <c r="F530" s="111" t="s">
        <v>248</v>
      </c>
      <c r="G530" s="110">
        <v>15</v>
      </c>
      <c r="H530" s="112"/>
    </row>
    <row r="531" spans="1:8" x14ac:dyDescent="0.15">
      <c r="A531" s="110">
        <v>529</v>
      </c>
      <c r="B531" s="110" t="s">
        <v>859</v>
      </c>
      <c r="C531" s="111" t="s">
        <v>552</v>
      </c>
      <c r="D531" s="111" t="s">
        <v>306</v>
      </c>
      <c r="E531" s="111" t="s">
        <v>129</v>
      </c>
      <c r="F531" s="111" t="s">
        <v>263</v>
      </c>
      <c r="G531" s="110">
        <v>30</v>
      </c>
      <c r="H531" s="112"/>
    </row>
    <row r="532" spans="1:8" x14ac:dyDescent="0.15">
      <c r="A532" s="110">
        <v>530</v>
      </c>
      <c r="B532" s="110" t="s">
        <v>834</v>
      </c>
      <c r="C532" s="111" t="s">
        <v>835</v>
      </c>
      <c r="D532" s="111" t="s">
        <v>306</v>
      </c>
      <c r="E532" s="111" t="s">
        <v>292</v>
      </c>
      <c r="F532" s="111" t="s">
        <v>785</v>
      </c>
      <c r="G532" s="110">
        <v>69</v>
      </c>
      <c r="H532" s="112"/>
    </row>
    <row r="533" spans="1:8" x14ac:dyDescent="0.15">
      <c r="A533" s="110">
        <v>531</v>
      </c>
      <c r="B533" s="110" t="s">
        <v>834</v>
      </c>
      <c r="C533" s="111" t="s">
        <v>835</v>
      </c>
      <c r="D533" s="111" t="s">
        <v>306</v>
      </c>
      <c r="E533" s="111" t="s">
        <v>292</v>
      </c>
      <c r="F533" s="111" t="s">
        <v>785</v>
      </c>
      <c r="G533" s="110">
        <v>66</v>
      </c>
      <c r="H533" s="112"/>
    </row>
    <row r="534" spans="1:8" x14ac:dyDescent="0.15">
      <c r="A534" s="110">
        <v>532</v>
      </c>
      <c r="B534" s="110" t="s">
        <v>850</v>
      </c>
      <c r="C534" s="111" t="s">
        <v>851</v>
      </c>
      <c r="D534" s="111" t="s">
        <v>842</v>
      </c>
      <c r="E534" s="111" t="s">
        <v>292</v>
      </c>
      <c r="F534" s="111" t="s">
        <v>785</v>
      </c>
      <c r="G534" s="110">
        <v>84</v>
      </c>
      <c r="H534" s="112"/>
    </row>
    <row r="535" spans="1:8" x14ac:dyDescent="0.15">
      <c r="A535" s="110">
        <v>533</v>
      </c>
      <c r="B535" s="110" t="s">
        <v>860</v>
      </c>
      <c r="C535" s="111" t="s">
        <v>540</v>
      </c>
      <c r="D535" s="111" t="s">
        <v>861</v>
      </c>
      <c r="E535" s="111" t="s">
        <v>138</v>
      </c>
      <c r="F535" s="111" t="s">
        <v>139</v>
      </c>
      <c r="G535" s="110">
        <v>33</v>
      </c>
      <c r="H535" s="112"/>
    </row>
    <row r="536" spans="1:8" x14ac:dyDescent="0.15">
      <c r="A536" s="110">
        <v>534</v>
      </c>
      <c r="B536" s="110" t="s">
        <v>860</v>
      </c>
      <c r="C536" s="111" t="s">
        <v>540</v>
      </c>
      <c r="D536" s="111" t="s">
        <v>861</v>
      </c>
      <c r="E536" s="111" t="s">
        <v>138</v>
      </c>
      <c r="F536" s="111" t="s">
        <v>139</v>
      </c>
      <c r="G536" s="110">
        <v>33</v>
      </c>
      <c r="H536" s="112"/>
    </row>
    <row r="537" spans="1:8" x14ac:dyDescent="0.15">
      <c r="A537" s="110">
        <v>535</v>
      </c>
      <c r="B537" s="110" t="s">
        <v>860</v>
      </c>
      <c r="C537" s="111" t="s">
        <v>540</v>
      </c>
      <c r="D537" s="111" t="s">
        <v>861</v>
      </c>
      <c r="E537" s="111" t="s">
        <v>138</v>
      </c>
      <c r="F537" s="111" t="s">
        <v>139</v>
      </c>
      <c r="G537" s="110">
        <v>33</v>
      </c>
      <c r="H537" s="112"/>
    </row>
    <row r="538" spans="1:8" x14ac:dyDescent="0.15">
      <c r="A538" s="110">
        <v>536</v>
      </c>
      <c r="B538" s="110" t="s">
        <v>860</v>
      </c>
      <c r="C538" s="111" t="s">
        <v>540</v>
      </c>
      <c r="D538" s="111" t="s">
        <v>861</v>
      </c>
      <c r="E538" s="111" t="s">
        <v>138</v>
      </c>
      <c r="F538" s="111" t="s">
        <v>139</v>
      </c>
      <c r="G538" s="110">
        <v>33</v>
      </c>
      <c r="H538" s="112"/>
    </row>
    <row r="539" spans="1:8" x14ac:dyDescent="0.15">
      <c r="A539" s="110">
        <v>537</v>
      </c>
      <c r="B539" s="110" t="s">
        <v>862</v>
      </c>
      <c r="C539" s="111" t="s">
        <v>863</v>
      </c>
      <c r="D539" s="111" t="s">
        <v>864</v>
      </c>
      <c r="E539" s="111" t="s">
        <v>208</v>
      </c>
      <c r="F539" s="111" t="s">
        <v>180</v>
      </c>
      <c r="G539" s="110">
        <v>15</v>
      </c>
      <c r="H539" s="112"/>
    </row>
    <row r="540" spans="1:8" x14ac:dyDescent="0.15">
      <c r="A540" s="110">
        <v>538</v>
      </c>
      <c r="B540" s="110" t="s">
        <v>862</v>
      </c>
      <c r="C540" s="111" t="s">
        <v>863</v>
      </c>
      <c r="D540" s="111" t="s">
        <v>864</v>
      </c>
      <c r="E540" s="111" t="s">
        <v>208</v>
      </c>
      <c r="F540" s="111" t="s">
        <v>180</v>
      </c>
      <c r="G540" s="110">
        <v>15</v>
      </c>
      <c r="H540" s="112"/>
    </row>
    <row r="541" spans="1:8" x14ac:dyDescent="0.15">
      <c r="A541" s="110">
        <v>539</v>
      </c>
      <c r="B541" s="110" t="s">
        <v>862</v>
      </c>
      <c r="C541" s="111" t="s">
        <v>863</v>
      </c>
      <c r="D541" s="111" t="s">
        <v>864</v>
      </c>
      <c r="E541" s="111" t="s">
        <v>208</v>
      </c>
      <c r="F541" s="111" t="s">
        <v>180</v>
      </c>
      <c r="G541" s="110">
        <v>15</v>
      </c>
      <c r="H541" s="112"/>
    </row>
    <row r="542" spans="1:8" x14ac:dyDescent="0.15">
      <c r="A542" s="110">
        <v>540</v>
      </c>
      <c r="B542" s="110" t="s">
        <v>862</v>
      </c>
      <c r="C542" s="111" t="s">
        <v>863</v>
      </c>
      <c r="D542" s="111" t="s">
        <v>864</v>
      </c>
      <c r="E542" s="111" t="s">
        <v>208</v>
      </c>
      <c r="F542" s="111" t="s">
        <v>180</v>
      </c>
      <c r="G542" s="110">
        <v>15</v>
      </c>
      <c r="H542" s="112"/>
    </row>
    <row r="543" spans="1:8" x14ac:dyDescent="0.15">
      <c r="A543" s="110">
        <v>541</v>
      </c>
      <c r="B543" s="110" t="s">
        <v>865</v>
      </c>
      <c r="C543" s="111" t="s">
        <v>866</v>
      </c>
      <c r="D543" s="111" t="s">
        <v>309</v>
      </c>
      <c r="E543" s="111" t="s">
        <v>138</v>
      </c>
      <c r="F543" s="111" t="s">
        <v>263</v>
      </c>
      <c r="G543" s="110">
        <v>33</v>
      </c>
      <c r="H543" s="112"/>
    </row>
    <row r="544" spans="1:8" x14ac:dyDescent="0.15">
      <c r="A544" s="110">
        <v>542</v>
      </c>
      <c r="B544" s="110" t="s">
        <v>867</v>
      </c>
      <c r="C544" s="111" t="s">
        <v>868</v>
      </c>
      <c r="D544" s="111" t="s">
        <v>869</v>
      </c>
      <c r="E544" s="111" t="s">
        <v>138</v>
      </c>
      <c r="F544" s="111" t="s">
        <v>263</v>
      </c>
      <c r="G544" s="110">
        <v>30</v>
      </c>
      <c r="H544" s="112"/>
    </row>
    <row r="545" spans="1:8" x14ac:dyDescent="0.15">
      <c r="A545" s="110">
        <v>543</v>
      </c>
      <c r="B545" s="110" t="s">
        <v>870</v>
      </c>
      <c r="C545" s="111" t="s">
        <v>871</v>
      </c>
      <c r="D545" s="111" t="s">
        <v>869</v>
      </c>
      <c r="E545" s="111" t="s">
        <v>129</v>
      </c>
      <c r="F545" s="111" t="s">
        <v>139</v>
      </c>
      <c r="G545" s="110">
        <v>30</v>
      </c>
      <c r="H545" s="112"/>
    </row>
    <row r="546" spans="1:8" x14ac:dyDescent="0.15">
      <c r="A546" s="110">
        <v>544</v>
      </c>
      <c r="B546" s="110" t="s">
        <v>872</v>
      </c>
      <c r="C546" s="111" t="s">
        <v>755</v>
      </c>
      <c r="D546" s="111" t="s">
        <v>869</v>
      </c>
      <c r="E546" s="111" t="s">
        <v>129</v>
      </c>
      <c r="F546" s="111" t="s">
        <v>223</v>
      </c>
      <c r="G546" s="110">
        <v>30</v>
      </c>
      <c r="H546" s="112"/>
    </row>
    <row r="547" spans="1:8" x14ac:dyDescent="0.15">
      <c r="A547" s="110">
        <v>545</v>
      </c>
      <c r="B547" s="110" t="s">
        <v>873</v>
      </c>
      <c r="C547" s="111" t="s">
        <v>761</v>
      </c>
      <c r="D547" s="111" t="s">
        <v>869</v>
      </c>
      <c r="E547" s="111" t="s">
        <v>520</v>
      </c>
      <c r="F547" s="111" t="s">
        <v>223</v>
      </c>
      <c r="G547" s="110">
        <v>15</v>
      </c>
      <c r="H547" s="112"/>
    </row>
    <row r="548" spans="1:8" x14ac:dyDescent="0.15">
      <c r="A548" s="110">
        <v>546</v>
      </c>
      <c r="B548" s="110" t="s">
        <v>872</v>
      </c>
      <c r="C548" s="111" t="s">
        <v>755</v>
      </c>
      <c r="D548" s="111" t="s">
        <v>869</v>
      </c>
      <c r="E548" s="111" t="s">
        <v>129</v>
      </c>
      <c r="F548" s="111" t="s">
        <v>223</v>
      </c>
      <c r="G548" s="110">
        <v>30</v>
      </c>
      <c r="H548" s="112"/>
    </row>
    <row r="549" spans="1:8" x14ac:dyDescent="0.15">
      <c r="A549" s="110">
        <v>547</v>
      </c>
      <c r="B549" s="110" t="s">
        <v>873</v>
      </c>
      <c r="C549" s="111" t="s">
        <v>761</v>
      </c>
      <c r="D549" s="111" t="s">
        <v>869</v>
      </c>
      <c r="E549" s="111" t="s">
        <v>520</v>
      </c>
      <c r="F549" s="111" t="s">
        <v>223</v>
      </c>
      <c r="G549" s="110">
        <v>15</v>
      </c>
      <c r="H549" s="112"/>
    </row>
    <row r="550" spans="1:8" x14ac:dyDescent="0.15">
      <c r="A550" s="110">
        <v>548</v>
      </c>
      <c r="B550" s="110" t="s">
        <v>872</v>
      </c>
      <c r="C550" s="111" t="s">
        <v>755</v>
      </c>
      <c r="D550" s="111" t="s">
        <v>874</v>
      </c>
      <c r="E550" s="111" t="s">
        <v>129</v>
      </c>
      <c r="F550" s="111" t="s">
        <v>223</v>
      </c>
      <c r="G550" s="110">
        <v>30</v>
      </c>
      <c r="H550" s="112"/>
    </row>
    <row r="551" spans="1:8" x14ac:dyDescent="0.15">
      <c r="A551" s="110">
        <v>549</v>
      </c>
      <c r="B551" s="110" t="s">
        <v>873</v>
      </c>
      <c r="C551" s="111" t="s">
        <v>761</v>
      </c>
      <c r="D551" s="111" t="s">
        <v>874</v>
      </c>
      <c r="E551" s="111" t="s">
        <v>520</v>
      </c>
      <c r="F551" s="111" t="s">
        <v>223</v>
      </c>
      <c r="G551" s="110">
        <v>15</v>
      </c>
      <c r="H551" s="112"/>
    </row>
    <row r="552" spans="1:8" x14ac:dyDescent="0.15">
      <c r="A552" s="110">
        <v>550</v>
      </c>
      <c r="B552" s="110" t="s">
        <v>872</v>
      </c>
      <c r="C552" s="111" t="s">
        <v>755</v>
      </c>
      <c r="D552" s="111" t="s">
        <v>875</v>
      </c>
      <c r="E552" s="111" t="s">
        <v>129</v>
      </c>
      <c r="F552" s="111" t="s">
        <v>223</v>
      </c>
      <c r="G552" s="110">
        <v>30</v>
      </c>
      <c r="H552" s="112"/>
    </row>
    <row r="553" spans="1:8" x14ac:dyDescent="0.15">
      <c r="A553" s="110">
        <v>551</v>
      </c>
      <c r="B553" s="110" t="s">
        <v>873</v>
      </c>
      <c r="C553" s="111" t="s">
        <v>761</v>
      </c>
      <c r="D553" s="111" t="s">
        <v>875</v>
      </c>
      <c r="E553" s="111" t="s">
        <v>520</v>
      </c>
      <c r="F553" s="111" t="s">
        <v>223</v>
      </c>
      <c r="G553" s="110">
        <v>15</v>
      </c>
      <c r="H553" s="112"/>
    </row>
    <row r="554" spans="1:8" x14ac:dyDescent="0.15">
      <c r="A554" s="110">
        <v>552</v>
      </c>
      <c r="B554" s="110" t="s">
        <v>872</v>
      </c>
      <c r="C554" s="111" t="s">
        <v>755</v>
      </c>
      <c r="D554" s="111" t="s">
        <v>875</v>
      </c>
      <c r="E554" s="111" t="s">
        <v>129</v>
      </c>
      <c r="F554" s="111" t="s">
        <v>223</v>
      </c>
      <c r="G554" s="110">
        <v>30</v>
      </c>
      <c r="H554" s="112"/>
    </row>
    <row r="555" spans="1:8" x14ac:dyDescent="0.15">
      <c r="A555" s="110">
        <v>553</v>
      </c>
      <c r="B555" s="110" t="s">
        <v>873</v>
      </c>
      <c r="C555" s="111" t="s">
        <v>761</v>
      </c>
      <c r="D555" s="111" t="s">
        <v>875</v>
      </c>
      <c r="E555" s="111" t="s">
        <v>520</v>
      </c>
      <c r="F555" s="111" t="s">
        <v>223</v>
      </c>
      <c r="G555" s="110">
        <v>15</v>
      </c>
      <c r="H555" s="112"/>
    </row>
    <row r="556" spans="1:8" x14ac:dyDescent="0.15">
      <c r="A556" s="110">
        <v>554</v>
      </c>
      <c r="B556" s="110" t="s">
        <v>872</v>
      </c>
      <c r="C556" s="111" t="s">
        <v>755</v>
      </c>
      <c r="D556" s="111" t="s">
        <v>875</v>
      </c>
      <c r="E556" s="111" t="s">
        <v>129</v>
      </c>
      <c r="F556" s="111" t="s">
        <v>223</v>
      </c>
      <c r="G556" s="110">
        <v>30</v>
      </c>
      <c r="H556" s="112"/>
    </row>
    <row r="557" spans="1:8" x14ac:dyDescent="0.15">
      <c r="A557" s="110">
        <v>555</v>
      </c>
      <c r="B557" s="110" t="s">
        <v>873</v>
      </c>
      <c r="C557" s="111" t="s">
        <v>761</v>
      </c>
      <c r="D557" s="111" t="s">
        <v>875</v>
      </c>
      <c r="E557" s="111" t="s">
        <v>520</v>
      </c>
      <c r="F557" s="111" t="s">
        <v>223</v>
      </c>
      <c r="G557" s="110">
        <v>15</v>
      </c>
      <c r="H557" s="112"/>
    </row>
    <row r="558" spans="1:8" x14ac:dyDescent="0.15">
      <c r="A558" s="110">
        <v>556</v>
      </c>
      <c r="B558" s="110" t="s">
        <v>876</v>
      </c>
      <c r="C558" s="111" t="s">
        <v>877</v>
      </c>
      <c r="D558" s="111" t="s">
        <v>878</v>
      </c>
      <c r="E558" s="111" t="s">
        <v>295</v>
      </c>
      <c r="F558" s="111" t="s">
        <v>879</v>
      </c>
      <c r="G558" s="110">
        <v>45</v>
      </c>
      <c r="H558" s="112"/>
    </row>
    <row r="559" spans="1:8" x14ac:dyDescent="0.15">
      <c r="A559" s="110">
        <v>557</v>
      </c>
      <c r="B559" s="110" t="s">
        <v>876</v>
      </c>
      <c r="C559" s="111" t="s">
        <v>877</v>
      </c>
      <c r="D559" s="111" t="s">
        <v>878</v>
      </c>
      <c r="E559" s="111" t="s">
        <v>295</v>
      </c>
      <c r="F559" s="111" t="s">
        <v>879</v>
      </c>
      <c r="G559" s="110">
        <v>45</v>
      </c>
      <c r="H559" s="112"/>
    </row>
    <row r="560" spans="1:8" x14ac:dyDescent="0.15">
      <c r="A560" s="110">
        <v>558</v>
      </c>
      <c r="B560" s="110" t="s">
        <v>880</v>
      </c>
      <c r="C560" s="111" t="s">
        <v>881</v>
      </c>
      <c r="D560" s="111" t="s">
        <v>875</v>
      </c>
      <c r="E560" s="111" t="s">
        <v>295</v>
      </c>
      <c r="F560" s="111" t="s">
        <v>319</v>
      </c>
      <c r="G560" s="110">
        <v>45</v>
      </c>
      <c r="H560" s="112"/>
    </row>
    <row r="561" spans="1:8" x14ac:dyDescent="0.15">
      <c r="A561" s="110">
        <v>559</v>
      </c>
      <c r="B561" s="110" t="s">
        <v>880</v>
      </c>
      <c r="C561" s="111" t="s">
        <v>882</v>
      </c>
      <c r="D561" s="111" t="s">
        <v>875</v>
      </c>
      <c r="E561" s="111" t="s">
        <v>295</v>
      </c>
      <c r="F561" s="111" t="s">
        <v>209</v>
      </c>
      <c r="G561" s="110">
        <v>45</v>
      </c>
      <c r="H561" s="112"/>
    </row>
    <row r="562" spans="1:8" x14ac:dyDescent="0.15">
      <c r="A562" s="110">
        <v>560</v>
      </c>
      <c r="B562" s="110" t="s">
        <v>880</v>
      </c>
      <c r="C562" s="111" t="s">
        <v>883</v>
      </c>
      <c r="D562" s="111" t="s">
        <v>875</v>
      </c>
      <c r="E562" s="111" t="s">
        <v>295</v>
      </c>
      <c r="F562" s="111" t="s">
        <v>319</v>
      </c>
      <c r="G562" s="110">
        <v>45</v>
      </c>
      <c r="H562" s="112"/>
    </row>
    <row r="563" spans="1:8" x14ac:dyDescent="0.15">
      <c r="A563" s="110">
        <v>561</v>
      </c>
      <c r="B563" s="110" t="s">
        <v>880</v>
      </c>
      <c r="C563" s="111" t="s">
        <v>884</v>
      </c>
      <c r="D563" s="111" t="s">
        <v>875</v>
      </c>
      <c r="E563" s="111" t="s">
        <v>295</v>
      </c>
      <c r="F563" s="111" t="s">
        <v>209</v>
      </c>
      <c r="G563" s="110">
        <v>45</v>
      </c>
      <c r="H563" s="112"/>
    </row>
    <row r="564" spans="1:8" x14ac:dyDescent="0.15">
      <c r="A564" s="110">
        <v>562</v>
      </c>
      <c r="B564" s="110" t="s">
        <v>885</v>
      </c>
      <c r="C564" s="111" t="s">
        <v>886</v>
      </c>
      <c r="D564" s="111" t="s">
        <v>875</v>
      </c>
      <c r="E564" s="111" t="s">
        <v>445</v>
      </c>
      <c r="F564" s="111" t="s">
        <v>149</v>
      </c>
      <c r="G564" s="110">
        <v>39</v>
      </c>
      <c r="H564" s="112"/>
    </row>
    <row r="565" spans="1:8" x14ac:dyDescent="0.15">
      <c r="A565" s="110">
        <v>563</v>
      </c>
      <c r="B565" s="110" t="s">
        <v>887</v>
      </c>
      <c r="C565" s="111" t="s">
        <v>888</v>
      </c>
      <c r="D565" s="111" t="s">
        <v>875</v>
      </c>
      <c r="E565" s="111" t="s">
        <v>520</v>
      </c>
      <c r="F565" s="111" t="s">
        <v>889</v>
      </c>
      <c r="G565" s="110">
        <v>15</v>
      </c>
      <c r="H565" s="112"/>
    </row>
    <row r="566" spans="1:8" x14ac:dyDescent="0.15">
      <c r="A566" s="110">
        <v>564</v>
      </c>
      <c r="B566" s="110" t="s">
        <v>885</v>
      </c>
      <c r="C566" s="111" t="s">
        <v>886</v>
      </c>
      <c r="D566" s="111" t="s">
        <v>878</v>
      </c>
      <c r="E566" s="111" t="s">
        <v>445</v>
      </c>
      <c r="F566" s="111" t="s">
        <v>149</v>
      </c>
      <c r="G566" s="110">
        <v>39</v>
      </c>
      <c r="H566" s="112"/>
    </row>
    <row r="567" spans="1:8" x14ac:dyDescent="0.15">
      <c r="A567" s="110">
        <v>565</v>
      </c>
      <c r="B567" s="110" t="s">
        <v>843</v>
      </c>
      <c r="C567" s="111" t="s">
        <v>844</v>
      </c>
      <c r="D567" s="111" t="s">
        <v>418</v>
      </c>
      <c r="E567" s="111" t="s">
        <v>138</v>
      </c>
      <c r="F567" s="111" t="s">
        <v>199</v>
      </c>
      <c r="G567" s="110">
        <v>15</v>
      </c>
      <c r="H567" s="112"/>
    </row>
    <row r="568" spans="1:8" x14ac:dyDescent="0.15">
      <c r="A568" s="110">
        <v>566</v>
      </c>
      <c r="B568" s="110" t="s">
        <v>890</v>
      </c>
      <c r="C568" s="111" t="s">
        <v>853</v>
      </c>
      <c r="D568" s="111" t="s">
        <v>891</v>
      </c>
      <c r="E568" s="111" t="s">
        <v>445</v>
      </c>
      <c r="F568" s="111" t="s">
        <v>199</v>
      </c>
      <c r="G568" s="110">
        <v>30</v>
      </c>
      <c r="H568" s="112"/>
    </row>
    <row r="569" spans="1:8" x14ac:dyDescent="0.15">
      <c r="A569" s="110">
        <v>567</v>
      </c>
      <c r="B569" s="110" t="s">
        <v>892</v>
      </c>
      <c r="C569" s="111" t="s">
        <v>823</v>
      </c>
      <c r="D569" s="111" t="s">
        <v>893</v>
      </c>
      <c r="E569" s="111" t="s">
        <v>138</v>
      </c>
      <c r="F569" s="111" t="s">
        <v>245</v>
      </c>
      <c r="G569" s="110">
        <v>30</v>
      </c>
      <c r="H569" s="112"/>
    </row>
    <row r="570" spans="1:8" x14ac:dyDescent="0.15">
      <c r="A570" s="110">
        <v>568</v>
      </c>
      <c r="B570" s="110" t="s">
        <v>894</v>
      </c>
      <c r="C570" s="111" t="s">
        <v>895</v>
      </c>
      <c r="D570" s="111" t="s">
        <v>893</v>
      </c>
      <c r="E570" s="111" t="s">
        <v>138</v>
      </c>
      <c r="F570" s="111" t="s">
        <v>173</v>
      </c>
      <c r="G570" s="110">
        <v>30</v>
      </c>
      <c r="H570" s="112"/>
    </row>
    <row r="571" spans="1:8" x14ac:dyDescent="0.15">
      <c r="A571" s="110">
        <v>569</v>
      </c>
      <c r="B571" s="110" t="s">
        <v>896</v>
      </c>
      <c r="C571" s="111" t="s">
        <v>897</v>
      </c>
      <c r="D571" s="111" t="s">
        <v>898</v>
      </c>
      <c r="E571" s="111" t="s">
        <v>129</v>
      </c>
      <c r="F571" s="111" t="s">
        <v>180</v>
      </c>
      <c r="G571" s="110">
        <v>15</v>
      </c>
      <c r="H571" s="112"/>
    </row>
    <row r="572" spans="1:8" x14ac:dyDescent="0.15">
      <c r="A572" s="110">
        <v>570</v>
      </c>
      <c r="B572" s="110" t="s">
        <v>896</v>
      </c>
      <c r="C572" s="111" t="s">
        <v>897</v>
      </c>
      <c r="D572" s="111" t="s">
        <v>898</v>
      </c>
      <c r="E572" s="111" t="s">
        <v>129</v>
      </c>
      <c r="F572" s="111" t="s">
        <v>180</v>
      </c>
      <c r="G572" s="110">
        <v>15</v>
      </c>
      <c r="H572" s="112"/>
    </row>
    <row r="573" spans="1:8" x14ac:dyDescent="0.15">
      <c r="A573" s="110">
        <v>571</v>
      </c>
      <c r="B573" s="110" t="s">
        <v>850</v>
      </c>
      <c r="C573" s="111" t="s">
        <v>851</v>
      </c>
      <c r="D573" s="111" t="s">
        <v>898</v>
      </c>
      <c r="E573" s="111" t="s">
        <v>292</v>
      </c>
      <c r="F573" s="111" t="s">
        <v>785</v>
      </c>
      <c r="G573" s="110">
        <v>50</v>
      </c>
      <c r="H573" s="112"/>
    </row>
    <row r="574" spans="1:8" x14ac:dyDescent="0.15">
      <c r="A574" s="110">
        <v>572</v>
      </c>
      <c r="B574" s="110" t="s">
        <v>850</v>
      </c>
      <c r="C574" s="111" t="s">
        <v>851</v>
      </c>
      <c r="D574" s="111" t="s">
        <v>898</v>
      </c>
      <c r="E574" s="111" t="s">
        <v>292</v>
      </c>
      <c r="F574" s="111" t="s">
        <v>785</v>
      </c>
      <c r="G574" s="110">
        <v>50</v>
      </c>
      <c r="H574" s="112"/>
    </row>
    <row r="575" spans="1:8" x14ac:dyDescent="0.15">
      <c r="A575" s="110">
        <v>573</v>
      </c>
      <c r="B575" s="110" t="s">
        <v>783</v>
      </c>
      <c r="C575" s="111" t="s">
        <v>784</v>
      </c>
      <c r="D575" s="111" t="s">
        <v>899</v>
      </c>
      <c r="E575" s="111" t="s">
        <v>295</v>
      </c>
      <c r="F575" s="111" t="s">
        <v>785</v>
      </c>
      <c r="G575" s="110">
        <v>45</v>
      </c>
      <c r="H575" s="112"/>
    </row>
    <row r="576" spans="1:8" x14ac:dyDescent="0.15">
      <c r="A576" s="110">
        <v>574</v>
      </c>
      <c r="B576" s="110" t="s">
        <v>783</v>
      </c>
      <c r="C576" s="111" t="s">
        <v>784</v>
      </c>
      <c r="D576" s="111" t="s">
        <v>899</v>
      </c>
      <c r="E576" s="111" t="s">
        <v>295</v>
      </c>
      <c r="F576" s="111" t="s">
        <v>785</v>
      </c>
      <c r="G576" s="110">
        <v>45</v>
      </c>
      <c r="H576" s="112"/>
    </row>
    <row r="577" spans="1:8" x14ac:dyDescent="0.15">
      <c r="A577" s="110">
        <v>575</v>
      </c>
      <c r="B577" s="110" t="s">
        <v>850</v>
      </c>
      <c r="C577" s="111" t="s">
        <v>851</v>
      </c>
      <c r="D577" s="111" t="s">
        <v>900</v>
      </c>
      <c r="E577" s="111" t="s">
        <v>292</v>
      </c>
      <c r="F577" s="111" t="s">
        <v>785</v>
      </c>
      <c r="G577" s="110">
        <v>50</v>
      </c>
      <c r="H577" s="112"/>
    </row>
    <row r="578" spans="1:8" x14ac:dyDescent="0.15">
      <c r="A578" s="110">
        <v>576</v>
      </c>
      <c r="B578" s="110" t="s">
        <v>850</v>
      </c>
      <c r="C578" s="111" t="s">
        <v>851</v>
      </c>
      <c r="D578" s="111" t="s">
        <v>900</v>
      </c>
      <c r="E578" s="111" t="s">
        <v>292</v>
      </c>
      <c r="F578" s="111" t="s">
        <v>785</v>
      </c>
      <c r="G578" s="110">
        <v>50</v>
      </c>
      <c r="H578" s="112"/>
    </row>
    <row r="579" spans="1:8" x14ac:dyDescent="0.15">
      <c r="A579" s="110">
        <v>577</v>
      </c>
      <c r="B579" s="110" t="s">
        <v>901</v>
      </c>
      <c r="C579" s="111" t="s">
        <v>902</v>
      </c>
      <c r="D579" s="111" t="s">
        <v>900</v>
      </c>
      <c r="E579" s="111" t="s">
        <v>138</v>
      </c>
      <c r="F579" s="111" t="s">
        <v>223</v>
      </c>
      <c r="G579" s="110">
        <v>30</v>
      </c>
      <c r="H579" s="112"/>
    </row>
    <row r="580" spans="1:8" x14ac:dyDescent="0.15">
      <c r="A580" s="110">
        <v>578</v>
      </c>
      <c r="B580" s="110" t="s">
        <v>901</v>
      </c>
      <c r="C580" s="111" t="s">
        <v>902</v>
      </c>
      <c r="D580" s="111" t="s">
        <v>900</v>
      </c>
      <c r="E580" s="111" t="s">
        <v>138</v>
      </c>
      <c r="F580" s="111" t="s">
        <v>223</v>
      </c>
      <c r="G580" s="110">
        <v>30</v>
      </c>
      <c r="H580" s="112"/>
    </row>
    <row r="581" spans="1:8" x14ac:dyDescent="0.15">
      <c r="A581" s="110">
        <v>579</v>
      </c>
      <c r="B581" s="110" t="s">
        <v>901</v>
      </c>
      <c r="C581" s="111" t="s">
        <v>902</v>
      </c>
      <c r="D581" s="111" t="s">
        <v>900</v>
      </c>
      <c r="E581" s="111" t="s">
        <v>138</v>
      </c>
      <c r="F581" s="111" t="s">
        <v>223</v>
      </c>
      <c r="G581" s="110">
        <v>30</v>
      </c>
      <c r="H581" s="112"/>
    </row>
    <row r="582" spans="1:8" x14ac:dyDescent="0.15">
      <c r="A582" s="110">
        <v>580</v>
      </c>
      <c r="B582" s="110" t="s">
        <v>903</v>
      </c>
      <c r="C582" s="111" t="s">
        <v>559</v>
      </c>
      <c r="D582" s="111" t="s">
        <v>312</v>
      </c>
      <c r="E582" s="111" t="s">
        <v>292</v>
      </c>
      <c r="F582" s="111" t="s">
        <v>245</v>
      </c>
      <c r="G582" s="110">
        <v>45</v>
      </c>
      <c r="H582" s="112"/>
    </row>
    <row r="583" spans="1:8" x14ac:dyDescent="0.15">
      <c r="A583" s="110">
        <v>581</v>
      </c>
      <c r="B583" s="110" t="s">
        <v>903</v>
      </c>
      <c r="C583" s="111" t="s">
        <v>559</v>
      </c>
      <c r="D583" s="111" t="s">
        <v>312</v>
      </c>
      <c r="E583" s="111" t="s">
        <v>292</v>
      </c>
      <c r="F583" s="111" t="s">
        <v>245</v>
      </c>
      <c r="G583" s="110">
        <v>45</v>
      </c>
      <c r="H583" s="112"/>
    </row>
    <row r="584" spans="1:8" x14ac:dyDescent="0.15">
      <c r="A584" s="110">
        <v>582</v>
      </c>
      <c r="B584" s="110" t="s">
        <v>903</v>
      </c>
      <c r="C584" s="111" t="s">
        <v>559</v>
      </c>
      <c r="D584" s="111" t="s">
        <v>312</v>
      </c>
      <c r="E584" s="111" t="s">
        <v>292</v>
      </c>
      <c r="F584" s="111" t="s">
        <v>245</v>
      </c>
      <c r="G584" s="110">
        <v>45</v>
      </c>
      <c r="H584" s="112"/>
    </row>
    <row r="585" spans="1:8" x14ac:dyDescent="0.15">
      <c r="A585" s="110">
        <v>583</v>
      </c>
      <c r="B585" s="110" t="s">
        <v>903</v>
      </c>
      <c r="C585" s="111" t="s">
        <v>559</v>
      </c>
      <c r="D585" s="111" t="s">
        <v>312</v>
      </c>
      <c r="E585" s="111" t="s">
        <v>292</v>
      </c>
      <c r="F585" s="111" t="s">
        <v>245</v>
      </c>
      <c r="G585" s="110">
        <v>45</v>
      </c>
      <c r="H585" s="112"/>
    </row>
    <row r="586" spans="1:8" x14ac:dyDescent="0.15">
      <c r="A586" s="110">
        <v>584</v>
      </c>
      <c r="B586" s="110" t="s">
        <v>904</v>
      </c>
      <c r="C586" s="111" t="s">
        <v>905</v>
      </c>
      <c r="D586" s="111" t="s">
        <v>312</v>
      </c>
      <c r="E586" s="111" t="s">
        <v>906</v>
      </c>
      <c r="F586" s="111" t="s">
        <v>907</v>
      </c>
      <c r="G586" s="110">
        <v>60</v>
      </c>
      <c r="H586" s="112"/>
    </row>
    <row r="587" spans="1:8" x14ac:dyDescent="0.15">
      <c r="A587" s="110">
        <v>585</v>
      </c>
      <c r="B587" s="110" t="s">
        <v>904</v>
      </c>
      <c r="C587" s="111" t="s">
        <v>905</v>
      </c>
      <c r="D587" s="111" t="s">
        <v>312</v>
      </c>
      <c r="E587" s="111" t="s">
        <v>906</v>
      </c>
      <c r="F587" s="111" t="s">
        <v>907</v>
      </c>
      <c r="G587" s="110">
        <v>60</v>
      </c>
      <c r="H587" s="112"/>
    </row>
    <row r="588" spans="1:8" x14ac:dyDescent="0.15">
      <c r="A588" s="110">
        <v>586</v>
      </c>
      <c r="B588" s="110" t="s">
        <v>904</v>
      </c>
      <c r="C588" s="111" t="s">
        <v>905</v>
      </c>
      <c r="D588" s="111" t="s">
        <v>312</v>
      </c>
      <c r="E588" s="111" t="s">
        <v>906</v>
      </c>
      <c r="F588" s="111" t="s">
        <v>907</v>
      </c>
      <c r="G588" s="110">
        <v>60</v>
      </c>
      <c r="H588" s="112"/>
    </row>
    <row r="589" spans="1:8" x14ac:dyDescent="0.15">
      <c r="A589" s="110">
        <v>587</v>
      </c>
      <c r="B589" s="110" t="s">
        <v>904</v>
      </c>
      <c r="C589" s="111" t="s">
        <v>905</v>
      </c>
      <c r="D589" s="111" t="s">
        <v>312</v>
      </c>
      <c r="E589" s="111" t="s">
        <v>906</v>
      </c>
      <c r="F589" s="111" t="s">
        <v>907</v>
      </c>
      <c r="G589" s="110">
        <v>60</v>
      </c>
      <c r="H589" s="112"/>
    </row>
    <row r="590" spans="1:8" x14ac:dyDescent="0.15">
      <c r="A590" s="110">
        <v>588</v>
      </c>
      <c r="B590" s="110" t="s">
        <v>908</v>
      </c>
      <c r="C590" s="111" t="s">
        <v>909</v>
      </c>
      <c r="D590" s="111" t="s">
        <v>312</v>
      </c>
      <c r="E590" s="111" t="s">
        <v>138</v>
      </c>
      <c r="F590" s="111" t="s">
        <v>327</v>
      </c>
      <c r="G590" s="110">
        <v>30</v>
      </c>
      <c r="H590" s="112"/>
    </row>
    <row r="591" spans="1:8" x14ac:dyDescent="0.15">
      <c r="A591" s="110">
        <v>589</v>
      </c>
      <c r="B591" s="110" t="s">
        <v>880</v>
      </c>
      <c r="C591" s="111" t="s">
        <v>910</v>
      </c>
      <c r="D591" s="111" t="s">
        <v>312</v>
      </c>
      <c r="E591" s="111" t="s">
        <v>295</v>
      </c>
      <c r="F591" s="111" t="s">
        <v>785</v>
      </c>
      <c r="G591" s="110">
        <v>48</v>
      </c>
      <c r="H591" s="112"/>
    </row>
    <row r="592" spans="1:8" x14ac:dyDescent="0.15">
      <c r="A592" s="110">
        <v>590</v>
      </c>
      <c r="B592" s="110" t="s">
        <v>880</v>
      </c>
      <c r="C592" s="111" t="s">
        <v>910</v>
      </c>
      <c r="D592" s="111" t="s">
        <v>312</v>
      </c>
      <c r="E592" s="111" t="s">
        <v>295</v>
      </c>
      <c r="F592" s="111" t="s">
        <v>785</v>
      </c>
      <c r="G592" s="110">
        <v>48</v>
      </c>
      <c r="H592" s="112"/>
    </row>
    <row r="593" spans="1:8" x14ac:dyDescent="0.15">
      <c r="A593" s="110">
        <v>591</v>
      </c>
      <c r="B593" s="110" t="s">
        <v>850</v>
      </c>
      <c r="C593" s="111" t="s">
        <v>911</v>
      </c>
      <c r="D593" s="111" t="s">
        <v>312</v>
      </c>
      <c r="E593" s="111" t="s">
        <v>292</v>
      </c>
      <c r="F593" s="111" t="s">
        <v>785</v>
      </c>
      <c r="G593" s="110">
        <v>48</v>
      </c>
      <c r="H593" s="112"/>
    </row>
    <row r="594" spans="1:8" x14ac:dyDescent="0.15">
      <c r="A594" s="110">
        <v>592</v>
      </c>
      <c r="B594" s="110" t="s">
        <v>850</v>
      </c>
      <c r="C594" s="111" t="s">
        <v>911</v>
      </c>
      <c r="D594" s="111" t="s">
        <v>312</v>
      </c>
      <c r="E594" s="111" t="s">
        <v>292</v>
      </c>
      <c r="F594" s="111" t="s">
        <v>785</v>
      </c>
      <c r="G594" s="110">
        <v>48</v>
      </c>
      <c r="H594" s="112"/>
    </row>
    <row r="595" spans="1:8" x14ac:dyDescent="0.15">
      <c r="A595" s="110">
        <v>593</v>
      </c>
      <c r="B595" s="110" t="s">
        <v>912</v>
      </c>
      <c r="C595" s="111" t="s">
        <v>913</v>
      </c>
      <c r="D595" s="111" t="s">
        <v>878</v>
      </c>
      <c r="E595" s="111" t="s">
        <v>129</v>
      </c>
      <c r="F595" s="111" t="s">
        <v>139</v>
      </c>
      <c r="G595" s="110">
        <v>30</v>
      </c>
      <c r="H595" s="112"/>
    </row>
    <row r="596" spans="1:8" x14ac:dyDescent="0.15">
      <c r="A596" s="110">
        <v>594</v>
      </c>
      <c r="B596" s="110" t="s">
        <v>876</v>
      </c>
      <c r="C596" s="111" t="s">
        <v>877</v>
      </c>
      <c r="D596" s="111" t="s">
        <v>914</v>
      </c>
      <c r="E596" s="111" t="s">
        <v>295</v>
      </c>
      <c r="F596" s="111" t="s">
        <v>879</v>
      </c>
      <c r="G596" s="110">
        <v>45</v>
      </c>
      <c r="H596" s="112"/>
    </row>
    <row r="597" spans="1:8" x14ac:dyDescent="0.15">
      <c r="A597" s="110">
        <v>595</v>
      </c>
      <c r="B597" s="110" t="s">
        <v>915</v>
      </c>
      <c r="C597" s="111" t="s">
        <v>916</v>
      </c>
      <c r="D597" s="111" t="s">
        <v>914</v>
      </c>
      <c r="E597" s="111" t="s">
        <v>129</v>
      </c>
      <c r="F597" s="111" t="s">
        <v>134</v>
      </c>
      <c r="G597" s="110">
        <v>30</v>
      </c>
      <c r="H597" s="112"/>
    </row>
    <row r="598" spans="1:8" x14ac:dyDescent="0.15">
      <c r="A598" s="110">
        <v>596</v>
      </c>
      <c r="B598" s="110" t="s">
        <v>847</v>
      </c>
      <c r="C598" s="111" t="s">
        <v>848</v>
      </c>
      <c r="D598" s="111" t="s">
        <v>917</v>
      </c>
      <c r="E598" s="111" t="s">
        <v>138</v>
      </c>
      <c r="F598" s="111" t="s">
        <v>223</v>
      </c>
      <c r="G598" s="110">
        <v>16.5</v>
      </c>
      <c r="H598" s="112"/>
    </row>
    <row r="599" spans="1:8" x14ac:dyDescent="0.15">
      <c r="A599" s="110">
        <v>597</v>
      </c>
      <c r="B599" s="110" t="s">
        <v>847</v>
      </c>
      <c r="C599" s="111" t="s">
        <v>848</v>
      </c>
      <c r="D599" s="111" t="s">
        <v>917</v>
      </c>
      <c r="E599" s="111" t="s">
        <v>138</v>
      </c>
      <c r="F599" s="111" t="s">
        <v>223</v>
      </c>
      <c r="G599" s="110">
        <v>16.5</v>
      </c>
      <c r="H599" s="112"/>
    </row>
    <row r="600" spans="1:8" x14ac:dyDescent="0.15">
      <c r="A600" s="110">
        <v>598</v>
      </c>
      <c r="B600" s="110" t="s">
        <v>918</v>
      </c>
      <c r="C600" s="111" t="s">
        <v>919</v>
      </c>
      <c r="D600" s="111" t="s">
        <v>920</v>
      </c>
      <c r="E600" s="111" t="s">
        <v>295</v>
      </c>
      <c r="F600" s="111" t="s">
        <v>785</v>
      </c>
      <c r="G600" s="110">
        <v>22.5</v>
      </c>
      <c r="H600" s="112"/>
    </row>
    <row r="601" spans="1:8" x14ac:dyDescent="0.15">
      <c r="A601" s="110">
        <v>599</v>
      </c>
      <c r="B601" s="110" t="s">
        <v>918</v>
      </c>
      <c r="C601" s="111" t="s">
        <v>919</v>
      </c>
      <c r="D601" s="111" t="s">
        <v>920</v>
      </c>
      <c r="E601" s="111" t="s">
        <v>295</v>
      </c>
      <c r="F601" s="111" t="s">
        <v>785</v>
      </c>
      <c r="G601" s="110">
        <v>22.5</v>
      </c>
      <c r="H601" s="112"/>
    </row>
    <row r="602" spans="1:8" x14ac:dyDescent="0.15">
      <c r="A602" s="110">
        <v>600</v>
      </c>
      <c r="B602" s="110" t="s">
        <v>918</v>
      </c>
      <c r="C602" s="111" t="s">
        <v>919</v>
      </c>
      <c r="D602" s="111" t="s">
        <v>920</v>
      </c>
      <c r="E602" s="111" t="s">
        <v>295</v>
      </c>
      <c r="F602" s="111" t="s">
        <v>785</v>
      </c>
      <c r="G602" s="110">
        <v>22.5</v>
      </c>
      <c r="H602" s="112"/>
    </row>
    <row r="603" spans="1:8" x14ac:dyDescent="0.15">
      <c r="A603" s="110">
        <v>601</v>
      </c>
      <c r="B603" s="110" t="s">
        <v>918</v>
      </c>
      <c r="C603" s="111" t="s">
        <v>919</v>
      </c>
      <c r="D603" s="111" t="s">
        <v>920</v>
      </c>
      <c r="E603" s="111" t="s">
        <v>295</v>
      </c>
      <c r="F603" s="111" t="s">
        <v>785</v>
      </c>
      <c r="G603" s="110">
        <v>22.5</v>
      </c>
      <c r="H603" s="112"/>
    </row>
    <row r="604" spans="1:8" x14ac:dyDescent="0.15">
      <c r="A604" s="110">
        <v>602</v>
      </c>
      <c r="B604" s="110" t="s">
        <v>845</v>
      </c>
      <c r="C604" s="111" t="s">
        <v>773</v>
      </c>
      <c r="D604" s="111" t="s">
        <v>921</v>
      </c>
      <c r="E604" s="111" t="s">
        <v>129</v>
      </c>
      <c r="F604" s="111" t="s">
        <v>199</v>
      </c>
      <c r="G604" s="110">
        <v>15</v>
      </c>
      <c r="H604" s="112"/>
    </row>
    <row r="605" spans="1:8" x14ac:dyDescent="0.15">
      <c r="A605" s="110">
        <v>603</v>
      </c>
      <c r="B605" s="110" t="s">
        <v>922</v>
      </c>
      <c r="C605" s="111" t="s">
        <v>923</v>
      </c>
      <c r="D605" s="111" t="s">
        <v>924</v>
      </c>
      <c r="E605" s="111" t="s">
        <v>138</v>
      </c>
      <c r="F605" s="111" t="s">
        <v>153</v>
      </c>
      <c r="G605" s="110">
        <v>30</v>
      </c>
      <c r="H605" s="112"/>
    </row>
    <row r="606" spans="1:8" x14ac:dyDescent="0.15">
      <c r="A606" s="110">
        <v>604</v>
      </c>
      <c r="B606" s="110" t="s">
        <v>925</v>
      </c>
      <c r="C606" s="111" t="s">
        <v>926</v>
      </c>
      <c r="D606" s="111" t="s">
        <v>924</v>
      </c>
      <c r="E606" s="111" t="s">
        <v>129</v>
      </c>
      <c r="F606" s="111" t="s">
        <v>139</v>
      </c>
      <c r="G606" s="110">
        <v>30</v>
      </c>
      <c r="H606" s="112"/>
    </row>
    <row r="607" spans="1:8" x14ac:dyDescent="0.15">
      <c r="A607" s="110">
        <v>605</v>
      </c>
      <c r="B607" s="110" t="s">
        <v>927</v>
      </c>
      <c r="C607" s="111" t="s">
        <v>928</v>
      </c>
      <c r="D607" s="111" t="s">
        <v>288</v>
      </c>
      <c r="E607" s="111" t="s">
        <v>295</v>
      </c>
      <c r="F607" s="111" t="s">
        <v>785</v>
      </c>
      <c r="G607" s="110">
        <v>90</v>
      </c>
      <c r="H607" s="112"/>
    </row>
    <row r="608" spans="1:8" x14ac:dyDescent="0.15">
      <c r="A608" s="110">
        <v>606</v>
      </c>
      <c r="B608" s="110" t="s">
        <v>929</v>
      </c>
      <c r="C608" s="111" t="s">
        <v>803</v>
      </c>
      <c r="D608" s="111" t="s">
        <v>288</v>
      </c>
      <c r="E608" s="111" t="s">
        <v>138</v>
      </c>
      <c r="F608" s="111" t="s">
        <v>327</v>
      </c>
      <c r="G608" s="110">
        <v>30</v>
      </c>
      <c r="H608" s="112"/>
    </row>
    <row r="609" spans="1:8" x14ac:dyDescent="0.15">
      <c r="A609" s="110">
        <v>607</v>
      </c>
      <c r="B609" s="110" t="s">
        <v>929</v>
      </c>
      <c r="C609" s="111" t="s">
        <v>803</v>
      </c>
      <c r="D609" s="111" t="s">
        <v>288</v>
      </c>
      <c r="E609" s="111" t="s">
        <v>138</v>
      </c>
      <c r="F609" s="111" t="s">
        <v>327</v>
      </c>
      <c r="G609" s="110">
        <v>30</v>
      </c>
      <c r="H609" s="112"/>
    </row>
    <row r="610" spans="1:8" x14ac:dyDescent="0.15">
      <c r="A610" s="110">
        <v>608</v>
      </c>
      <c r="B610" s="110" t="s">
        <v>930</v>
      </c>
      <c r="C610" s="111" t="s">
        <v>755</v>
      </c>
      <c r="D610" s="111" t="s">
        <v>288</v>
      </c>
      <c r="E610" s="111" t="s">
        <v>129</v>
      </c>
      <c r="F610" s="111" t="s">
        <v>223</v>
      </c>
      <c r="G610" s="110">
        <v>22.5</v>
      </c>
      <c r="H610" s="112"/>
    </row>
    <row r="611" spans="1:8" x14ac:dyDescent="0.15">
      <c r="A611" s="110">
        <v>609</v>
      </c>
      <c r="B611" s="110" t="s">
        <v>930</v>
      </c>
      <c r="C611" s="111" t="s">
        <v>755</v>
      </c>
      <c r="D611" s="111" t="s">
        <v>288</v>
      </c>
      <c r="E611" s="111" t="s">
        <v>129</v>
      </c>
      <c r="F611" s="111" t="s">
        <v>223</v>
      </c>
      <c r="G611" s="110">
        <v>22.5</v>
      </c>
      <c r="H611" s="112"/>
    </row>
    <row r="612" spans="1:8" x14ac:dyDescent="0.15">
      <c r="A612" s="110">
        <v>610</v>
      </c>
      <c r="B612" s="110" t="s">
        <v>930</v>
      </c>
      <c r="C612" s="111" t="s">
        <v>755</v>
      </c>
      <c r="D612" s="111" t="s">
        <v>288</v>
      </c>
      <c r="E612" s="111" t="s">
        <v>129</v>
      </c>
      <c r="F612" s="111" t="s">
        <v>223</v>
      </c>
      <c r="G612" s="110">
        <v>22.5</v>
      </c>
      <c r="H612" s="112"/>
    </row>
    <row r="613" spans="1:8" x14ac:dyDescent="0.15">
      <c r="A613" s="110">
        <v>611</v>
      </c>
      <c r="B613" s="110" t="s">
        <v>930</v>
      </c>
      <c r="C613" s="111" t="s">
        <v>755</v>
      </c>
      <c r="D613" s="111" t="s">
        <v>288</v>
      </c>
      <c r="E613" s="111" t="s">
        <v>129</v>
      </c>
      <c r="F613" s="111" t="s">
        <v>223</v>
      </c>
      <c r="G613" s="110">
        <v>22.5</v>
      </c>
      <c r="H613" s="112"/>
    </row>
    <row r="614" spans="1:8" x14ac:dyDescent="0.15">
      <c r="A614" s="110">
        <v>612</v>
      </c>
      <c r="B614" s="110" t="s">
        <v>930</v>
      </c>
      <c r="C614" s="111" t="s">
        <v>755</v>
      </c>
      <c r="D614" s="111" t="s">
        <v>288</v>
      </c>
      <c r="E614" s="111" t="s">
        <v>129</v>
      </c>
      <c r="F614" s="111" t="s">
        <v>223</v>
      </c>
      <c r="G614" s="110">
        <v>22.5</v>
      </c>
      <c r="H614" s="112"/>
    </row>
    <row r="615" spans="1:8" x14ac:dyDescent="0.15">
      <c r="A615" s="110">
        <v>613</v>
      </c>
      <c r="B615" s="110" t="s">
        <v>930</v>
      </c>
      <c r="C615" s="111" t="s">
        <v>755</v>
      </c>
      <c r="D615" s="111" t="s">
        <v>288</v>
      </c>
      <c r="E615" s="111" t="s">
        <v>129</v>
      </c>
      <c r="F615" s="111" t="s">
        <v>223</v>
      </c>
      <c r="G615" s="110">
        <v>22.5</v>
      </c>
      <c r="H615" s="112"/>
    </row>
    <row r="616" spans="1:8" x14ac:dyDescent="0.15">
      <c r="A616" s="110">
        <v>614</v>
      </c>
      <c r="B616" s="110" t="s">
        <v>930</v>
      </c>
      <c r="C616" s="111" t="s">
        <v>755</v>
      </c>
      <c r="D616" s="111" t="s">
        <v>288</v>
      </c>
      <c r="E616" s="111" t="s">
        <v>129</v>
      </c>
      <c r="F616" s="111" t="s">
        <v>223</v>
      </c>
      <c r="G616" s="110">
        <v>22.5</v>
      </c>
      <c r="H616" s="112"/>
    </row>
    <row r="617" spans="1:8" x14ac:dyDescent="0.15">
      <c r="A617" s="110">
        <v>615</v>
      </c>
      <c r="B617" s="110" t="s">
        <v>930</v>
      </c>
      <c r="C617" s="111" t="s">
        <v>755</v>
      </c>
      <c r="D617" s="111" t="s">
        <v>288</v>
      </c>
      <c r="E617" s="111" t="s">
        <v>129</v>
      </c>
      <c r="F617" s="111" t="s">
        <v>223</v>
      </c>
      <c r="G617" s="110">
        <v>22.5</v>
      </c>
      <c r="H617" s="112"/>
    </row>
    <row r="618" spans="1:8" x14ac:dyDescent="0.15">
      <c r="A618" s="110">
        <v>616</v>
      </c>
      <c r="B618" s="110" t="s">
        <v>930</v>
      </c>
      <c r="C618" s="111" t="s">
        <v>1114</v>
      </c>
      <c r="D618" s="111" t="s">
        <v>288</v>
      </c>
      <c r="E618" s="111" t="s">
        <v>129</v>
      </c>
      <c r="F618" s="111" t="s">
        <v>223</v>
      </c>
      <c r="G618" s="110">
        <v>45</v>
      </c>
      <c r="H618" s="112"/>
    </row>
    <row r="619" spans="1:8" x14ac:dyDescent="0.15">
      <c r="A619" s="110">
        <v>617</v>
      </c>
      <c r="B619" s="110" t="s">
        <v>930</v>
      </c>
      <c r="C619" s="111" t="s">
        <v>755</v>
      </c>
      <c r="D619" s="111" t="s">
        <v>288</v>
      </c>
      <c r="E619" s="111" t="s">
        <v>129</v>
      </c>
      <c r="F619" s="111" t="s">
        <v>223</v>
      </c>
      <c r="G619" s="110">
        <v>45</v>
      </c>
      <c r="H619" s="112"/>
    </row>
    <row r="620" spans="1:8" x14ac:dyDescent="0.15">
      <c r="A620" s="110">
        <v>618</v>
      </c>
      <c r="B620" s="110" t="s">
        <v>930</v>
      </c>
      <c r="C620" s="111" t="s">
        <v>755</v>
      </c>
      <c r="D620" s="111" t="s">
        <v>288</v>
      </c>
      <c r="E620" s="111" t="s">
        <v>129</v>
      </c>
      <c r="F620" s="111" t="s">
        <v>223</v>
      </c>
      <c r="G620" s="110">
        <v>45</v>
      </c>
      <c r="H620" s="112"/>
    </row>
    <row r="621" spans="1:8" x14ac:dyDescent="0.15">
      <c r="A621" s="110">
        <v>619</v>
      </c>
      <c r="B621" s="110" t="s">
        <v>930</v>
      </c>
      <c r="C621" s="111" t="s">
        <v>755</v>
      </c>
      <c r="D621" s="111" t="s">
        <v>288</v>
      </c>
      <c r="E621" s="111" t="s">
        <v>129</v>
      </c>
      <c r="F621" s="111" t="s">
        <v>223</v>
      </c>
      <c r="G621" s="110">
        <v>45</v>
      </c>
      <c r="H621" s="112"/>
    </row>
    <row r="622" spans="1:8" x14ac:dyDescent="0.15">
      <c r="A622" s="110">
        <v>620</v>
      </c>
      <c r="B622" s="110" t="s">
        <v>931</v>
      </c>
      <c r="C622" s="111" t="s">
        <v>761</v>
      </c>
      <c r="D622" s="111" t="s">
        <v>288</v>
      </c>
      <c r="E622" s="111" t="s">
        <v>520</v>
      </c>
      <c r="F622" s="111" t="s">
        <v>223</v>
      </c>
      <c r="G622" s="110">
        <v>27</v>
      </c>
      <c r="H622" s="112"/>
    </row>
    <row r="623" spans="1:8" x14ac:dyDescent="0.15">
      <c r="A623" s="110">
        <v>621</v>
      </c>
      <c r="B623" s="110" t="s">
        <v>931</v>
      </c>
      <c r="C623" s="111" t="s">
        <v>761</v>
      </c>
      <c r="D623" s="111" t="s">
        <v>288</v>
      </c>
      <c r="E623" s="111" t="s">
        <v>520</v>
      </c>
      <c r="F623" s="111" t="s">
        <v>223</v>
      </c>
      <c r="G623" s="110">
        <v>27</v>
      </c>
      <c r="H623" s="112"/>
    </row>
    <row r="624" spans="1:8" x14ac:dyDescent="0.15">
      <c r="A624" s="110">
        <v>622</v>
      </c>
      <c r="B624" s="110" t="s">
        <v>931</v>
      </c>
      <c r="C624" s="111" t="s">
        <v>761</v>
      </c>
      <c r="D624" s="111" t="s">
        <v>288</v>
      </c>
      <c r="E624" s="111" t="s">
        <v>520</v>
      </c>
      <c r="F624" s="111" t="s">
        <v>223</v>
      </c>
      <c r="G624" s="110">
        <v>27</v>
      </c>
      <c r="H624" s="112"/>
    </row>
    <row r="625" spans="1:8" x14ac:dyDescent="0.15">
      <c r="A625" s="110">
        <v>623</v>
      </c>
      <c r="B625" s="110" t="s">
        <v>931</v>
      </c>
      <c r="C625" s="111" t="s">
        <v>761</v>
      </c>
      <c r="D625" s="111" t="s">
        <v>288</v>
      </c>
      <c r="E625" s="111" t="s">
        <v>520</v>
      </c>
      <c r="F625" s="111" t="s">
        <v>223</v>
      </c>
      <c r="G625" s="110">
        <v>27</v>
      </c>
      <c r="H625" s="112"/>
    </row>
    <row r="626" spans="1:8" x14ac:dyDescent="0.15">
      <c r="A626" s="110">
        <v>624</v>
      </c>
      <c r="B626" s="110" t="s">
        <v>931</v>
      </c>
      <c r="C626" s="111" t="s">
        <v>761</v>
      </c>
      <c r="D626" s="111" t="s">
        <v>288</v>
      </c>
      <c r="E626" s="111" t="s">
        <v>520</v>
      </c>
      <c r="F626" s="111" t="s">
        <v>223</v>
      </c>
      <c r="G626" s="110">
        <v>27</v>
      </c>
      <c r="H626" s="112"/>
    </row>
    <row r="627" spans="1:8" x14ac:dyDescent="0.15">
      <c r="A627" s="110">
        <v>625</v>
      </c>
      <c r="B627" s="110" t="s">
        <v>931</v>
      </c>
      <c r="C627" s="111" t="s">
        <v>761</v>
      </c>
      <c r="D627" s="111" t="s">
        <v>288</v>
      </c>
      <c r="E627" s="111" t="s">
        <v>520</v>
      </c>
      <c r="F627" s="111" t="s">
        <v>223</v>
      </c>
      <c r="G627" s="110">
        <v>27</v>
      </c>
      <c r="H627" s="112"/>
    </row>
    <row r="628" spans="1:8" x14ac:dyDescent="0.15">
      <c r="A628" s="110">
        <v>626</v>
      </c>
      <c r="B628" s="110" t="s">
        <v>931</v>
      </c>
      <c r="C628" s="111" t="s">
        <v>761</v>
      </c>
      <c r="D628" s="111" t="s">
        <v>288</v>
      </c>
      <c r="E628" s="111" t="s">
        <v>520</v>
      </c>
      <c r="F628" s="111" t="s">
        <v>223</v>
      </c>
      <c r="G628" s="110">
        <v>27</v>
      </c>
      <c r="H628" s="112"/>
    </row>
    <row r="629" spans="1:8" x14ac:dyDescent="0.15">
      <c r="A629" s="110">
        <v>627</v>
      </c>
      <c r="B629" s="110" t="s">
        <v>931</v>
      </c>
      <c r="C629" s="111" t="s">
        <v>761</v>
      </c>
      <c r="D629" s="111" t="s">
        <v>288</v>
      </c>
      <c r="E629" s="111" t="s">
        <v>520</v>
      </c>
      <c r="F629" s="111" t="s">
        <v>223</v>
      </c>
      <c r="G629" s="110">
        <v>27</v>
      </c>
      <c r="H629" s="112"/>
    </row>
    <row r="630" spans="1:8" x14ac:dyDescent="0.15">
      <c r="A630" s="110">
        <v>628</v>
      </c>
      <c r="B630" s="110" t="s">
        <v>927</v>
      </c>
      <c r="C630" s="111" t="s">
        <v>932</v>
      </c>
      <c r="D630" s="111" t="s">
        <v>933</v>
      </c>
      <c r="E630" s="111" t="s">
        <v>295</v>
      </c>
      <c r="F630" s="111" t="s">
        <v>785</v>
      </c>
      <c r="G630" s="110">
        <v>90</v>
      </c>
      <c r="H630" s="112"/>
    </row>
    <row r="631" spans="1:8" x14ac:dyDescent="0.15">
      <c r="A631" s="110">
        <v>629</v>
      </c>
      <c r="B631" s="110" t="s">
        <v>934</v>
      </c>
      <c r="C631" s="111" t="s">
        <v>935</v>
      </c>
      <c r="D631" s="111" t="s">
        <v>933</v>
      </c>
      <c r="E631" s="111" t="s">
        <v>129</v>
      </c>
      <c r="F631" s="111" t="s">
        <v>173</v>
      </c>
      <c r="G631" s="110">
        <v>30</v>
      </c>
      <c r="H631" s="112"/>
    </row>
    <row r="632" spans="1:8" x14ac:dyDescent="0.15">
      <c r="A632" s="110">
        <v>630</v>
      </c>
      <c r="B632" s="110" t="s">
        <v>934</v>
      </c>
      <c r="C632" s="111" t="s">
        <v>935</v>
      </c>
      <c r="D632" s="111" t="s">
        <v>933</v>
      </c>
      <c r="E632" s="111" t="s">
        <v>129</v>
      </c>
      <c r="F632" s="111" t="s">
        <v>173</v>
      </c>
      <c r="G632" s="110">
        <v>30</v>
      </c>
      <c r="H632" s="112"/>
    </row>
    <row r="633" spans="1:8" x14ac:dyDescent="0.15">
      <c r="A633" s="110">
        <v>631</v>
      </c>
      <c r="B633" s="110" t="s">
        <v>936</v>
      </c>
      <c r="C633" s="111" t="s">
        <v>937</v>
      </c>
      <c r="D633" s="111" t="s">
        <v>303</v>
      </c>
      <c r="E633" s="111" t="s">
        <v>138</v>
      </c>
      <c r="F633" s="111" t="s">
        <v>173</v>
      </c>
      <c r="G633" s="110">
        <v>30</v>
      </c>
      <c r="H633" s="112"/>
    </row>
    <row r="634" spans="1:8" x14ac:dyDescent="0.15">
      <c r="A634" s="110">
        <v>632</v>
      </c>
      <c r="B634" s="110" t="s">
        <v>938</v>
      </c>
      <c r="C634" s="111" t="s">
        <v>939</v>
      </c>
      <c r="D634" s="111" t="s">
        <v>303</v>
      </c>
      <c r="E634" s="111" t="s">
        <v>208</v>
      </c>
      <c r="F634" s="111" t="s">
        <v>153</v>
      </c>
      <c r="G634" s="110">
        <v>15</v>
      </c>
      <c r="H634" s="112"/>
    </row>
    <row r="635" spans="1:8" x14ac:dyDescent="0.15">
      <c r="A635" s="110">
        <v>633</v>
      </c>
      <c r="B635" s="110" t="s">
        <v>940</v>
      </c>
      <c r="C635" s="111" t="s">
        <v>941</v>
      </c>
      <c r="D635" s="111" t="s">
        <v>303</v>
      </c>
      <c r="E635" s="111" t="s">
        <v>285</v>
      </c>
      <c r="F635" s="111" t="s">
        <v>139</v>
      </c>
      <c r="G635" s="110">
        <v>15</v>
      </c>
      <c r="H635" s="112"/>
    </row>
    <row r="636" spans="1:8" x14ac:dyDescent="0.15">
      <c r="A636" s="110">
        <v>634</v>
      </c>
      <c r="B636" s="110" t="s">
        <v>927</v>
      </c>
      <c r="C636" s="111" t="s">
        <v>942</v>
      </c>
      <c r="D636" s="111" t="s">
        <v>303</v>
      </c>
      <c r="E636" s="111" t="s">
        <v>295</v>
      </c>
      <c r="F636" s="111" t="s">
        <v>785</v>
      </c>
      <c r="G636" s="110">
        <v>90</v>
      </c>
      <c r="H636" s="112"/>
    </row>
    <row r="637" spans="1:8" x14ac:dyDescent="0.15">
      <c r="A637" s="110">
        <v>635</v>
      </c>
      <c r="B637" s="110" t="s">
        <v>943</v>
      </c>
      <c r="C637" s="111" t="s">
        <v>944</v>
      </c>
      <c r="D637" s="111" t="s">
        <v>291</v>
      </c>
      <c r="E637" s="111" t="s">
        <v>292</v>
      </c>
      <c r="F637" s="111" t="s">
        <v>785</v>
      </c>
      <c r="G637" s="110">
        <v>84</v>
      </c>
      <c r="H637" s="112"/>
    </row>
    <row r="638" spans="1:8" x14ac:dyDescent="0.15">
      <c r="A638" s="110">
        <v>636</v>
      </c>
      <c r="B638" s="110" t="s">
        <v>945</v>
      </c>
      <c r="C638" s="111" t="s">
        <v>946</v>
      </c>
      <c r="D638" s="111" t="s">
        <v>947</v>
      </c>
      <c r="E638" s="111" t="s">
        <v>445</v>
      </c>
      <c r="F638" s="111" t="s">
        <v>199</v>
      </c>
      <c r="G638" s="110">
        <v>27</v>
      </c>
      <c r="H638" s="112"/>
    </row>
    <row r="639" spans="1:8" x14ac:dyDescent="0.15">
      <c r="A639" s="110">
        <v>637</v>
      </c>
      <c r="B639" s="110" t="s">
        <v>948</v>
      </c>
      <c r="C639" s="111" t="s">
        <v>949</v>
      </c>
      <c r="D639" s="111" t="s">
        <v>950</v>
      </c>
      <c r="E639" s="111" t="s">
        <v>129</v>
      </c>
      <c r="F639" s="111" t="s">
        <v>245</v>
      </c>
      <c r="G639" s="110">
        <v>30</v>
      </c>
      <c r="H639" s="112"/>
    </row>
    <row r="640" spans="1:8" x14ac:dyDescent="0.15">
      <c r="A640" s="110">
        <v>638</v>
      </c>
      <c r="B640" s="110" t="s">
        <v>948</v>
      </c>
      <c r="C640" s="111" t="s">
        <v>949</v>
      </c>
      <c r="D640" s="111" t="s">
        <v>950</v>
      </c>
      <c r="E640" s="111" t="s">
        <v>129</v>
      </c>
      <c r="F640" s="111" t="s">
        <v>245</v>
      </c>
      <c r="G640" s="110">
        <v>30</v>
      </c>
      <c r="H640" s="112"/>
    </row>
    <row r="641" spans="1:8" x14ac:dyDescent="0.15">
      <c r="A641" s="110">
        <v>639</v>
      </c>
      <c r="B641" s="110" t="s">
        <v>948</v>
      </c>
      <c r="C641" s="111" t="s">
        <v>949</v>
      </c>
      <c r="D641" s="111" t="s">
        <v>950</v>
      </c>
      <c r="E641" s="111" t="s">
        <v>129</v>
      </c>
      <c r="F641" s="111" t="s">
        <v>245</v>
      </c>
      <c r="G641" s="110">
        <v>30</v>
      </c>
      <c r="H641" s="112"/>
    </row>
    <row r="642" spans="1:8" x14ac:dyDescent="0.15">
      <c r="A642" s="110">
        <v>640</v>
      </c>
      <c r="B642" s="110" t="s">
        <v>948</v>
      </c>
      <c r="C642" s="111" t="s">
        <v>949</v>
      </c>
      <c r="D642" s="111" t="s">
        <v>950</v>
      </c>
      <c r="E642" s="111" t="s">
        <v>129</v>
      </c>
      <c r="F642" s="111" t="s">
        <v>245</v>
      </c>
      <c r="G642" s="110">
        <v>30</v>
      </c>
      <c r="H642" s="112"/>
    </row>
    <row r="643" spans="1:8" x14ac:dyDescent="0.15">
      <c r="A643" s="110">
        <v>641</v>
      </c>
      <c r="B643" s="110" t="s">
        <v>943</v>
      </c>
      <c r="C643" s="111" t="s">
        <v>944</v>
      </c>
      <c r="D643" s="111" t="s">
        <v>950</v>
      </c>
      <c r="E643" s="111" t="s">
        <v>292</v>
      </c>
      <c r="F643" s="111" t="s">
        <v>785</v>
      </c>
      <c r="G643" s="110">
        <v>84</v>
      </c>
      <c r="H643" s="112"/>
    </row>
    <row r="644" spans="1:8" x14ac:dyDescent="0.15">
      <c r="A644" s="110">
        <v>642</v>
      </c>
      <c r="B644" s="110" t="s">
        <v>951</v>
      </c>
      <c r="C644" s="111" t="s">
        <v>828</v>
      </c>
      <c r="D644" s="111" t="s">
        <v>829</v>
      </c>
      <c r="E644" s="111" t="s">
        <v>138</v>
      </c>
      <c r="F644" s="111" t="s">
        <v>134</v>
      </c>
      <c r="G644" s="110">
        <v>30</v>
      </c>
      <c r="H644" s="112"/>
    </row>
    <row r="645" spans="1:8" x14ac:dyDescent="0.15">
      <c r="A645" s="110">
        <v>643</v>
      </c>
      <c r="B645" s="110" t="s">
        <v>952</v>
      </c>
      <c r="C645" s="111" t="s">
        <v>953</v>
      </c>
      <c r="D645" s="111" t="s">
        <v>954</v>
      </c>
      <c r="E645" s="111" t="s">
        <v>955</v>
      </c>
      <c r="F645" s="111" t="s">
        <v>153</v>
      </c>
      <c r="G645" s="110">
        <v>15</v>
      </c>
      <c r="H645" s="112"/>
    </row>
    <row r="646" spans="1:8" x14ac:dyDescent="0.15">
      <c r="A646" s="110">
        <v>644</v>
      </c>
      <c r="B646" s="110" t="s">
        <v>956</v>
      </c>
      <c r="C646" s="111" t="s">
        <v>957</v>
      </c>
      <c r="D646" s="111" t="s">
        <v>954</v>
      </c>
      <c r="E646" s="111" t="s">
        <v>445</v>
      </c>
      <c r="F646" s="111" t="s">
        <v>153</v>
      </c>
      <c r="G646" s="110">
        <v>30</v>
      </c>
      <c r="H646" s="112"/>
    </row>
    <row r="647" spans="1:8" x14ac:dyDescent="0.15">
      <c r="A647" s="110">
        <v>645</v>
      </c>
      <c r="B647" s="110" t="s">
        <v>952</v>
      </c>
      <c r="C647" s="111" t="s">
        <v>953</v>
      </c>
      <c r="D647" s="111" t="s">
        <v>954</v>
      </c>
      <c r="E647" s="111" t="s">
        <v>955</v>
      </c>
      <c r="F647" s="111" t="s">
        <v>153</v>
      </c>
      <c r="G647" s="110">
        <v>15</v>
      </c>
      <c r="H647" s="112"/>
    </row>
    <row r="648" spans="1:8" x14ac:dyDescent="0.15">
      <c r="A648" s="110">
        <v>646</v>
      </c>
      <c r="B648" s="110" t="s">
        <v>956</v>
      </c>
      <c r="C648" s="111" t="s">
        <v>957</v>
      </c>
      <c r="D648" s="111" t="s">
        <v>954</v>
      </c>
      <c r="E648" s="111" t="s">
        <v>445</v>
      </c>
      <c r="F648" s="111" t="s">
        <v>153</v>
      </c>
      <c r="G648" s="110">
        <v>30</v>
      </c>
      <c r="H648" s="112"/>
    </row>
    <row r="649" spans="1:8" x14ac:dyDescent="0.15">
      <c r="A649" s="110">
        <v>647</v>
      </c>
      <c r="B649" s="110" t="s">
        <v>958</v>
      </c>
      <c r="C649" s="111" t="s">
        <v>959</v>
      </c>
      <c r="D649" s="111" t="s">
        <v>954</v>
      </c>
      <c r="E649" s="111" t="s">
        <v>138</v>
      </c>
      <c r="F649" s="111" t="s">
        <v>199</v>
      </c>
      <c r="G649" s="110">
        <v>30</v>
      </c>
      <c r="H649" s="112"/>
    </row>
    <row r="650" spans="1:8" x14ac:dyDescent="0.15">
      <c r="A650" s="110">
        <v>648</v>
      </c>
      <c r="B650" s="110" t="s">
        <v>956</v>
      </c>
      <c r="C650" s="111" t="s">
        <v>957</v>
      </c>
      <c r="D650" s="111" t="s">
        <v>954</v>
      </c>
      <c r="E650" s="111" t="s">
        <v>445</v>
      </c>
      <c r="F650" s="111" t="s">
        <v>153</v>
      </c>
      <c r="G650" s="110">
        <v>30</v>
      </c>
      <c r="H650" s="112"/>
    </row>
    <row r="651" spans="1:8" x14ac:dyDescent="0.15">
      <c r="A651" s="110">
        <v>649</v>
      </c>
      <c r="B651" s="110" t="s">
        <v>960</v>
      </c>
      <c r="C651" s="111" t="s">
        <v>961</v>
      </c>
      <c r="D651" s="111" t="s">
        <v>962</v>
      </c>
      <c r="E651" s="111" t="s">
        <v>129</v>
      </c>
      <c r="F651" s="111" t="s">
        <v>134</v>
      </c>
      <c r="G651" s="110">
        <v>30</v>
      </c>
      <c r="H651" s="112"/>
    </row>
    <row r="652" spans="1:8" x14ac:dyDescent="0.15">
      <c r="A652" s="110">
        <v>650</v>
      </c>
      <c r="B652" s="110" t="s">
        <v>963</v>
      </c>
      <c r="C652" s="111" t="s">
        <v>964</v>
      </c>
      <c r="D652" s="111" t="s">
        <v>962</v>
      </c>
      <c r="E652" s="111" t="s">
        <v>486</v>
      </c>
      <c r="F652" s="111" t="s">
        <v>223</v>
      </c>
      <c r="G652" s="110">
        <v>30</v>
      </c>
      <c r="H652" s="112"/>
    </row>
    <row r="653" spans="1:8" x14ac:dyDescent="0.15">
      <c r="A653" s="110">
        <v>651</v>
      </c>
      <c r="B653" s="110" t="s">
        <v>965</v>
      </c>
      <c r="C653" s="111" t="s">
        <v>966</v>
      </c>
      <c r="D653" s="111" t="s">
        <v>967</v>
      </c>
      <c r="E653" s="111" t="s">
        <v>129</v>
      </c>
      <c r="F653" s="111" t="s">
        <v>180</v>
      </c>
      <c r="G653" s="110">
        <v>30</v>
      </c>
      <c r="H653" s="112"/>
    </row>
    <row r="654" spans="1:8" x14ac:dyDescent="0.15">
      <c r="A654" s="110">
        <v>652</v>
      </c>
      <c r="B654" s="110" t="s">
        <v>968</v>
      </c>
      <c r="C654" s="111" t="s">
        <v>969</v>
      </c>
      <c r="D654" s="111" t="s">
        <v>967</v>
      </c>
      <c r="E654" s="111" t="s">
        <v>138</v>
      </c>
      <c r="F654" s="111" t="s">
        <v>134</v>
      </c>
      <c r="G654" s="110">
        <v>30</v>
      </c>
      <c r="H654" s="112"/>
    </row>
    <row r="655" spans="1:8" x14ac:dyDescent="0.15">
      <c r="A655" s="110">
        <v>653</v>
      </c>
      <c r="B655" s="110" t="s">
        <v>965</v>
      </c>
      <c r="C655" s="111" t="s">
        <v>966</v>
      </c>
      <c r="D655" s="111" t="s">
        <v>967</v>
      </c>
      <c r="E655" s="111" t="s">
        <v>129</v>
      </c>
      <c r="F655" s="111" t="s">
        <v>180</v>
      </c>
      <c r="G655" s="110">
        <v>30</v>
      </c>
      <c r="H655" s="112"/>
    </row>
    <row r="656" spans="1:8" x14ac:dyDescent="0.15">
      <c r="A656" s="110">
        <v>654</v>
      </c>
      <c r="B656" s="110" t="s">
        <v>968</v>
      </c>
      <c r="C656" s="111" t="s">
        <v>969</v>
      </c>
      <c r="D656" s="111" t="s">
        <v>967</v>
      </c>
      <c r="E656" s="111" t="s">
        <v>138</v>
      </c>
      <c r="F656" s="111" t="s">
        <v>134</v>
      </c>
      <c r="G656" s="110">
        <v>30</v>
      </c>
      <c r="H656" s="112"/>
    </row>
    <row r="657" spans="1:8" x14ac:dyDescent="0.15">
      <c r="A657" s="110">
        <v>655</v>
      </c>
      <c r="B657" s="110" t="s">
        <v>970</v>
      </c>
      <c r="C657" s="111" t="s">
        <v>971</v>
      </c>
      <c r="D657" s="111" t="s">
        <v>917</v>
      </c>
      <c r="E657" s="111" t="s">
        <v>254</v>
      </c>
      <c r="F657" s="111" t="s">
        <v>248</v>
      </c>
      <c r="G657" s="110">
        <v>60</v>
      </c>
      <c r="H657" s="112"/>
    </row>
    <row r="658" spans="1:8" x14ac:dyDescent="0.15">
      <c r="A658" s="110">
        <v>656</v>
      </c>
      <c r="B658" s="110" t="s">
        <v>943</v>
      </c>
      <c r="C658" s="111" t="s">
        <v>944</v>
      </c>
      <c r="D658" s="111" t="s">
        <v>917</v>
      </c>
      <c r="E658" s="111" t="s">
        <v>292</v>
      </c>
      <c r="F658" s="111" t="s">
        <v>785</v>
      </c>
      <c r="G658" s="110">
        <v>84</v>
      </c>
      <c r="H658" s="112"/>
    </row>
    <row r="659" spans="1:8" x14ac:dyDescent="0.15">
      <c r="A659" s="110">
        <v>657</v>
      </c>
      <c r="B659" s="110" t="s">
        <v>970</v>
      </c>
      <c r="C659" s="111" t="s">
        <v>971</v>
      </c>
      <c r="D659" s="111" t="s">
        <v>917</v>
      </c>
      <c r="E659" s="111" t="s">
        <v>254</v>
      </c>
      <c r="F659" s="111" t="s">
        <v>248</v>
      </c>
      <c r="G659" s="110">
        <v>60</v>
      </c>
      <c r="H659" s="112"/>
    </row>
    <row r="660" spans="1:8" x14ac:dyDescent="0.15">
      <c r="A660" s="110">
        <v>658</v>
      </c>
      <c r="B660" s="110" t="s">
        <v>943</v>
      </c>
      <c r="C660" s="111" t="s">
        <v>944</v>
      </c>
      <c r="D660" s="111" t="s">
        <v>917</v>
      </c>
      <c r="E660" s="111" t="s">
        <v>292</v>
      </c>
      <c r="F660" s="111" t="s">
        <v>785</v>
      </c>
      <c r="G660" s="110">
        <v>84</v>
      </c>
      <c r="H660" s="112"/>
    </row>
    <row r="661" spans="1:8" x14ac:dyDescent="0.15">
      <c r="A661" s="110">
        <v>659</v>
      </c>
      <c r="B661" s="110" t="s">
        <v>972</v>
      </c>
      <c r="C661" s="111" t="s">
        <v>973</v>
      </c>
      <c r="D661" s="111" t="s">
        <v>519</v>
      </c>
      <c r="E661" s="111" t="s">
        <v>520</v>
      </c>
      <c r="F661" s="111" t="s">
        <v>327</v>
      </c>
      <c r="G661" s="110">
        <v>15</v>
      </c>
      <c r="H661" s="112"/>
    </row>
    <row r="662" spans="1:8" x14ac:dyDescent="0.15">
      <c r="A662" s="110">
        <v>660</v>
      </c>
      <c r="B662" s="110" t="s">
        <v>974</v>
      </c>
      <c r="C662" s="111" t="s">
        <v>975</v>
      </c>
      <c r="D662" s="111" t="s">
        <v>379</v>
      </c>
      <c r="E662" s="111" t="s">
        <v>295</v>
      </c>
      <c r="F662" s="111" t="s">
        <v>680</v>
      </c>
      <c r="G662" s="110">
        <v>12</v>
      </c>
      <c r="H662" s="112"/>
    </row>
    <row r="663" spans="1:8" x14ac:dyDescent="0.15">
      <c r="A663" s="110">
        <v>661</v>
      </c>
      <c r="B663" s="110" t="s">
        <v>974</v>
      </c>
      <c r="C663" s="111" t="s">
        <v>975</v>
      </c>
      <c r="D663" s="111" t="s">
        <v>379</v>
      </c>
      <c r="E663" s="111" t="s">
        <v>295</v>
      </c>
      <c r="F663" s="111" t="s">
        <v>680</v>
      </c>
      <c r="G663" s="110">
        <v>12</v>
      </c>
      <c r="H663" s="112"/>
    </row>
    <row r="664" spans="1:8" x14ac:dyDescent="0.15">
      <c r="A664" s="110">
        <v>662</v>
      </c>
      <c r="B664" s="110" t="s">
        <v>974</v>
      </c>
      <c r="C664" s="111" t="s">
        <v>975</v>
      </c>
      <c r="D664" s="111" t="s">
        <v>613</v>
      </c>
      <c r="E664" s="111" t="s">
        <v>295</v>
      </c>
      <c r="F664" s="111" t="s">
        <v>680</v>
      </c>
      <c r="G664" s="110">
        <v>3</v>
      </c>
      <c r="H664" s="112"/>
    </row>
    <row r="665" spans="1:8" x14ac:dyDescent="0.15">
      <c r="A665" s="110">
        <v>663</v>
      </c>
      <c r="B665" s="110" t="s">
        <v>974</v>
      </c>
      <c r="C665" s="111" t="s">
        <v>975</v>
      </c>
      <c r="D665" s="111" t="s">
        <v>656</v>
      </c>
      <c r="E665" s="111" t="s">
        <v>295</v>
      </c>
      <c r="F665" s="111" t="s">
        <v>680</v>
      </c>
      <c r="G665" s="110">
        <v>6</v>
      </c>
      <c r="H665" s="112"/>
    </row>
    <row r="666" spans="1:8" x14ac:dyDescent="0.15">
      <c r="A666" s="110">
        <v>664</v>
      </c>
      <c r="B666" s="110" t="s">
        <v>974</v>
      </c>
      <c r="C666" s="111" t="s">
        <v>975</v>
      </c>
      <c r="D666" s="111" t="s">
        <v>656</v>
      </c>
      <c r="E666" s="111" t="s">
        <v>295</v>
      </c>
      <c r="F666" s="111" t="s">
        <v>680</v>
      </c>
      <c r="G666" s="110">
        <v>6</v>
      </c>
      <c r="H666" s="112"/>
    </row>
    <row r="667" spans="1:8" x14ac:dyDescent="0.15">
      <c r="A667" s="110">
        <v>665</v>
      </c>
      <c r="B667" s="110" t="s">
        <v>974</v>
      </c>
      <c r="C667" s="111" t="s">
        <v>975</v>
      </c>
      <c r="D667" s="111" t="s">
        <v>523</v>
      </c>
      <c r="E667" s="111" t="s">
        <v>295</v>
      </c>
      <c r="F667" s="111" t="s">
        <v>680</v>
      </c>
      <c r="G667" s="110">
        <v>22.5</v>
      </c>
      <c r="H667" s="112"/>
    </row>
    <row r="668" spans="1:8" x14ac:dyDescent="0.15">
      <c r="A668" s="110">
        <v>666</v>
      </c>
      <c r="B668" s="110" t="s">
        <v>974</v>
      </c>
      <c r="C668" s="111" t="s">
        <v>975</v>
      </c>
      <c r="D668" s="111" t="s">
        <v>523</v>
      </c>
      <c r="E668" s="111" t="s">
        <v>295</v>
      </c>
      <c r="F668" s="111" t="s">
        <v>680</v>
      </c>
      <c r="G668" s="110">
        <v>22.5</v>
      </c>
      <c r="H668" s="112"/>
    </row>
    <row r="669" spans="1:8" x14ac:dyDescent="0.15">
      <c r="A669" s="110">
        <v>667</v>
      </c>
      <c r="B669" s="110" t="s">
        <v>974</v>
      </c>
      <c r="C669" s="111" t="s">
        <v>975</v>
      </c>
      <c r="D669" s="111" t="s">
        <v>543</v>
      </c>
      <c r="E669" s="111" t="s">
        <v>295</v>
      </c>
      <c r="F669" s="111" t="s">
        <v>680</v>
      </c>
      <c r="G669" s="110">
        <v>18</v>
      </c>
      <c r="H669" s="112"/>
    </row>
    <row r="670" spans="1:8" x14ac:dyDescent="0.15">
      <c r="A670" s="110">
        <v>668</v>
      </c>
      <c r="B670" s="110" t="s">
        <v>974</v>
      </c>
      <c r="C670" s="111" t="s">
        <v>975</v>
      </c>
      <c r="D670" s="111" t="s">
        <v>543</v>
      </c>
      <c r="E670" s="111" t="s">
        <v>295</v>
      </c>
      <c r="F670" s="111" t="s">
        <v>680</v>
      </c>
      <c r="G670" s="110">
        <v>18</v>
      </c>
      <c r="H670" s="112"/>
    </row>
    <row r="671" spans="1:8" x14ac:dyDescent="0.15">
      <c r="A671" s="110">
        <v>669</v>
      </c>
      <c r="B671" s="110" t="s">
        <v>976</v>
      </c>
      <c r="C671" s="111" t="s">
        <v>977</v>
      </c>
      <c r="D671" s="111" t="s">
        <v>441</v>
      </c>
      <c r="E671" s="111" t="s">
        <v>138</v>
      </c>
      <c r="F671" s="111" t="s">
        <v>209</v>
      </c>
      <c r="G671" s="110">
        <v>16.5</v>
      </c>
      <c r="H671" s="112"/>
    </row>
    <row r="672" spans="1:8" x14ac:dyDescent="0.15">
      <c r="A672" s="110">
        <v>670</v>
      </c>
      <c r="B672" s="110" t="s">
        <v>976</v>
      </c>
      <c r="C672" s="111" t="s">
        <v>977</v>
      </c>
      <c r="D672" s="111" t="s">
        <v>441</v>
      </c>
      <c r="E672" s="111" t="s">
        <v>138</v>
      </c>
      <c r="F672" s="111" t="s">
        <v>209</v>
      </c>
      <c r="G672" s="110">
        <v>16.5</v>
      </c>
      <c r="H672" s="112"/>
    </row>
    <row r="673" spans="1:8" x14ac:dyDescent="0.15">
      <c r="A673" s="110">
        <v>671</v>
      </c>
      <c r="B673" s="110" t="s">
        <v>978</v>
      </c>
      <c r="C673" s="111" t="s">
        <v>979</v>
      </c>
      <c r="D673" s="111" t="s">
        <v>565</v>
      </c>
      <c r="E673" s="111" t="s">
        <v>138</v>
      </c>
      <c r="F673" s="111" t="s">
        <v>177</v>
      </c>
      <c r="G673" s="110">
        <v>30</v>
      </c>
      <c r="H673" s="112"/>
    </row>
    <row r="674" spans="1:8" x14ac:dyDescent="0.15">
      <c r="A674" s="110">
        <v>672</v>
      </c>
      <c r="B674" s="110" t="s">
        <v>980</v>
      </c>
      <c r="C674" s="111" t="s">
        <v>981</v>
      </c>
      <c r="D674" s="111" t="s">
        <v>459</v>
      </c>
      <c r="E674" s="111" t="s">
        <v>208</v>
      </c>
      <c r="F674" s="111" t="s">
        <v>177</v>
      </c>
      <c r="G674" s="110">
        <v>15</v>
      </c>
      <c r="H674" s="112"/>
    </row>
    <row r="675" spans="1:8" x14ac:dyDescent="0.15">
      <c r="A675" s="110">
        <v>673</v>
      </c>
      <c r="B675" s="110" t="s">
        <v>982</v>
      </c>
      <c r="C675" s="111" t="s">
        <v>983</v>
      </c>
      <c r="D675" s="111" t="s">
        <v>507</v>
      </c>
      <c r="E675" s="111" t="s">
        <v>292</v>
      </c>
      <c r="F675" s="111" t="s">
        <v>504</v>
      </c>
      <c r="G675" s="110">
        <v>13.5</v>
      </c>
      <c r="H675" s="112"/>
    </row>
    <row r="676" spans="1:8" x14ac:dyDescent="0.15">
      <c r="A676" s="110">
        <v>674</v>
      </c>
      <c r="B676" s="110" t="s">
        <v>982</v>
      </c>
      <c r="C676" s="111" t="s">
        <v>983</v>
      </c>
      <c r="D676" s="111" t="s">
        <v>506</v>
      </c>
      <c r="E676" s="111" t="s">
        <v>292</v>
      </c>
      <c r="F676" s="111" t="s">
        <v>504</v>
      </c>
      <c r="G676" s="110">
        <v>13.5</v>
      </c>
      <c r="H676" s="112"/>
    </row>
    <row r="677" spans="1:8" x14ac:dyDescent="0.15">
      <c r="A677" s="110">
        <v>675</v>
      </c>
      <c r="B677" s="110" t="s">
        <v>982</v>
      </c>
      <c r="C677" s="111" t="s">
        <v>983</v>
      </c>
      <c r="D677" s="111" t="s">
        <v>475</v>
      </c>
      <c r="E677" s="111" t="s">
        <v>292</v>
      </c>
      <c r="F677" s="111" t="s">
        <v>504</v>
      </c>
      <c r="G677" s="110">
        <v>13.5</v>
      </c>
      <c r="H677" s="112"/>
    </row>
    <row r="678" spans="1:8" x14ac:dyDescent="0.15">
      <c r="A678" s="110">
        <v>676</v>
      </c>
      <c r="B678" s="110" t="s">
        <v>982</v>
      </c>
      <c r="C678" s="111" t="s">
        <v>983</v>
      </c>
      <c r="D678" s="111" t="s">
        <v>506</v>
      </c>
      <c r="E678" s="111" t="s">
        <v>292</v>
      </c>
      <c r="F678" s="111" t="s">
        <v>504</v>
      </c>
      <c r="G678" s="110">
        <v>13.5</v>
      </c>
      <c r="H678" s="112"/>
    </row>
    <row r="679" spans="1:8" x14ac:dyDescent="0.15">
      <c r="A679" s="110">
        <v>677</v>
      </c>
      <c r="B679" s="110" t="s">
        <v>982</v>
      </c>
      <c r="C679" s="111" t="s">
        <v>983</v>
      </c>
      <c r="D679" s="111" t="s">
        <v>475</v>
      </c>
      <c r="E679" s="111" t="s">
        <v>292</v>
      </c>
      <c r="F679" s="111" t="s">
        <v>504</v>
      </c>
      <c r="G679" s="110">
        <v>13.5</v>
      </c>
      <c r="H679" s="112"/>
    </row>
    <row r="680" spans="1:8" x14ac:dyDescent="0.15">
      <c r="A680" s="110">
        <v>678</v>
      </c>
      <c r="B680" s="110" t="s">
        <v>982</v>
      </c>
      <c r="C680" s="111" t="s">
        <v>983</v>
      </c>
      <c r="D680" s="111" t="s">
        <v>507</v>
      </c>
      <c r="E680" s="111" t="s">
        <v>292</v>
      </c>
      <c r="F680" s="111" t="s">
        <v>504</v>
      </c>
      <c r="G680" s="110">
        <v>13.5</v>
      </c>
      <c r="H680" s="112"/>
    </row>
    <row r="681" spans="1:8" x14ac:dyDescent="0.15">
      <c r="A681" s="110">
        <v>679</v>
      </c>
      <c r="B681" s="110" t="s">
        <v>982</v>
      </c>
      <c r="C681" s="111" t="s">
        <v>983</v>
      </c>
      <c r="D681" s="111" t="s">
        <v>514</v>
      </c>
      <c r="E681" s="111" t="s">
        <v>292</v>
      </c>
      <c r="F681" s="111" t="s">
        <v>504</v>
      </c>
      <c r="G681" s="110">
        <v>13.5</v>
      </c>
      <c r="H681" s="112"/>
    </row>
    <row r="682" spans="1:8" x14ac:dyDescent="0.15">
      <c r="A682" s="110">
        <v>680</v>
      </c>
      <c r="B682" s="110" t="s">
        <v>982</v>
      </c>
      <c r="C682" s="111" t="s">
        <v>983</v>
      </c>
      <c r="D682" s="111" t="s">
        <v>514</v>
      </c>
      <c r="E682" s="111" t="s">
        <v>292</v>
      </c>
      <c r="F682" s="111" t="s">
        <v>504</v>
      </c>
      <c r="G682" s="110">
        <v>13.5</v>
      </c>
      <c r="H682" s="112"/>
    </row>
    <row r="683" spans="1:8" x14ac:dyDescent="0.15">
      <c r="A683" s="110">
        <v>681</v>
      </c>
      <c r="B683" s="110" t="s">
        <v>982</v>
      </c>
      <c r="C683" s="111" t="s">
        <v>983</v>
      </c>
      <c r="D683" s="111" t="s">
        <v>508</v>
      </c>
      <c r="E683" s="111" t="s">
        <v>292</v>
      </c>
      <c r="F683" s="111" t="s">
        <v>504</v>
      </c>
      <c r="G683" s="110">
        <v>13.5</v>
      </c>
      <c r="H683" s="112"/>
    </row>
    <row r="684" spans="1:8" x14ac:dyDescent="0.15">
      <c r="A684" s="110">
        <v>682</v>
      </c>
      <c r="B684" s="110" t="s">
        <v>982</v>
      </c>
      <c r="C684" s="111" t="s">
        <v>983</v>
      </c>
      <c r="D684" s="111" t="s">
        <v>508</v>
      </c>
      <c r="E684" s="111" t="s">
        <v>292</v>
      </c>
      <c r="F684" s="111" t="s">
        <v>504</v>
      </c>
      <c r="G684" s="110">
        <v>13.5</v>
      </c>
      <c r="H684" s="112"/>
    </row>
    <row r="685" spans="1:8" x14ac:dyDescent="0.15">
      <c r="A685" s="110">
        <v>683</v>
      </c>
      <c r="B685" s="110" t="s">
        <v>982</v>
      </c>
      <c r="C685" s="111" t="s">
        <v>983</v>
      </c>
      <c r="D685" s="111" t="s">
        <v>508</v>
      </c>
      <c r="E685" s="111" t="s">
        <v>292</v>
      </c>
      <c r="F685" s="111" t="s">
        <v>504</v>
      </c>
      <c r="G685" s="110">
        <v>13.5</v>
      </c>
      <c r="H685" s="112"/>
    </row>
    <row r="686" spans="1:8" x14ac:dyDescent="0.15">
      <c r="A686" s="110">
        <v>684</v>
      </c>
      <c r="B686" s="110" t="s">
        <v>982</v>
      </c>
      <c r="C686" s="111" t="s">
        <v>983</v>
      </c>
      <c r="D686" s="111" t="s">
        <v>508</v>
      </c>
      <c r="E686" s="111" t="s">
        <v>292</v>
      </c>
      <c r="F686" s="111" t="s">
        <v>504</v>
      </c>
      <c r="G686" s="110">
        <v>13.5</v>
      </c>
      <c r="H686" s="112"/>
    </row>
    <row r="687" spans="1:8" x14ac:dyDescent="0.15">
      <c r="A687" s="110">
        <v>685</v>
      </c>
      <c r="B687" s="110">
        <v>1290011</v>
      </c>
      <c r="C687" s="111" t="s">
        <v>984</v>
      </c>
      <c r="D687" s="111" t="s">
        <v>579</v>
      </c>
      <c r="E687" s="111" t="s">
        <v>129</v>
      </c>
      <c r="F687" s="111" t="s">
        <v>985</v>
      </c>
      <c r="G687" s="110">
        <v>15</v>
      </c>
      <c r="H687" s="112"/>
    </row>
    <row r="688" spans="1:8" x14ac:dyDescent="0.15">
      <c r="A688" s="110">
        <v>686</v>
      </c>
      <c r="B688" s="110">
        <v>1416011</v>
      </c>
      <c r="C688" s="111" t="s">
        <v>986</v>
      </c>
      <c r="D688" s="111" t="s">
        <v>421</v>
      </c>
      <c r="E688" s="111" t="s">
        <v>138</v>
      </c>
      <c r="F688" s="111" t="s">
        <v>145</v>
      </c>
      <c r="G688" s="110">
        <v>15</v>
      </c>
      <c r="H688" s="112"/>
    </row>
    <row r="689" spans="1:8" x14ac:dyDescent="0.15">
      <c r="A689" s="110">
        <v>687</v>
      </c>
      <c r="B689" s="110">
        <v>8200006</v>
      </c>
      <c r="C689" s="111" t="s">
        <v>987</v>
      </c>
      <c r="D689" s="111" t="s">
        <v>493</v>
      </c>
      <c r="E689" s="111" t="s">
        <v>988</v>
      </c>
      <c r="F689" s="111" t="s">
        <v>274</v>
      </c>
      <c r="G689" s="110">
        <v>4</v>
      </c>
      <c r="H689" s="112"/>
    </row>
    <row r="690" spans="1:8" x14ac:dyDescent="0.15">
      <c r="A690" s="110">
        <v>688</v>
      </c>
      <c r="B690" s="110">
        <v>8200016</v>
      </c>
      <c r="C690" s="111" t="s">
        <v>989</v>
      </c>
      <c r="D690" s="111" t="s">
        <v>493</v>
      </c>
      <c r="E690" s="111" t="s">
        <v>990</v>
      </c>
      <c r="F690" s="111" t="s">
        <v>274</v>
      </c>
      <c r="G690" s="110">
        <v>4</v>
      </c>
      <c r="H690" s="112"/>
    </row>
    <row r="691" spans="1:8" x14ac:dyDescent="0.15">
      <c r="A691" s="110">
        <v>689</v>
      </c>
      <c r="B691" s="110">
        <v>8202104</v>
      </c>
      <c r="C691" s="111" t="s">
        <v>991</v>
      </c>
      <c r="D691" s="111" t="s">
        <v>565</v>
      </c>
      <c r="E691" s="111" t="s">
        <v>129</v>
      </c>
      <c r="F691" s="111" t="s">
        <v>462</v>
      </c>
      <c r="G691" s="110">
        <v>15</v>
      </c>
      <c r="H691" s="112"/>
    </row>
    <row r="692" spans="1:8" x14ac:dyDescent="0.15">
      <c r="A692" s="110">
        <v>690</v>
      </c>
      <c r="B692" s="110">
        <v>8202104</v>
      </c>
      <c r="C692" s="111" t="s">
        <v>991</v>
      </c>
      <c r="D692" s="111" t="s">
        <v>565</v>
      </c>
      <c r="E692" s="111" t="s">
        <v>129</v>
      </c>
      <c r="F692" s="111" t="s">
        <v>462</v>
      </c>
      <c r="G692" s="110">
        <v>15</v>
      </c>
      <c r="H692" s="112"/>
    </row>
    <row r="693" spans="1:8" x14ac:dyDescent="0.15">
      <c r="A693" s="110">
        <v>691</v>
      </c>
      <c r="B693" s="110">
        <v>8204004</v>
      </c>
      <c r="C693" s="111" t="s">
        <v>992</v>
      </c>
      <c r="D693" s="111" t="s">
        <v>993</v>
      </c>
      <c r="E693" s="111" t="s">
        <v>208</v>
      </c>
      <c r="F693" s="111" t="s">
        <v>173</v>
      </c>
      <c r="G693" s="110">
        <v>9</v>
      </c>
      <c r="H693" s="112"/>
    </row>
    <row r="694" spans="1:8" x14ac:dyDescent="0.15">
      <c r="A694" s="110">
        <v>692</v>
      </c>
      <c r="B694" s="110">
        <v>8200603</v>
      </c>
      <c r="C694" s="111" t="s">
        <v>994</v>
      </c>
      <c r="D694" s="111" t="s">
        <v>506</v>
      </c>
      <c r="E694" s="111" t="s">
        <v>995</v>
      </c>
      <c r="F694" s="111" t="s">
        <v>996</v>
      </c>
      <c r="G694" s="110">
        <v>33</v>
      </c>
      <c r="H694" s="112"/>
    </row>
    <row r="695" spans="1:8" x14ac:dyDescent="0.15">
      <c r="A695" s="110">
        <v>693</v>
      </c>
      <c r="B695" s="110">
        <v>8200603</v>
      </c>
      <c r="C695" s="111" t="s">
        <v>994</v>
      </c>
      <c r="D695" s="111" t="s">
        <v>506</v>
      </c>
      <c r="E695" s="111" t="s">
        <v>995</v>
      </c>
      <c r="F695" s="111" t="s">
        <v>996</v>
      </c>
      <c r="G695" s="110">
        <v>33</v>
      </c>
      <c r="H695" s="112"/>
    </row>
    <row r="696" spans="1:8" x14ac:dyDescent="0.15">
      <c r="A696" s="110">
        <v>694</v>
      </c>
      <c r="B696" s="110" t="s">
        <v>997</v>
      </c>
      <c r="C696" s="111" t="s">
        <v>998</v>
      </c>
      <c r="D696" s="111" t="s">
        <v>334</v>
      </c>
      <c r="E696" s="111" t="s">
        <v>955</v>
      </c>
      <c r="F696" s="111" t="s">
        <v>999</v>
      </c>
      <c r="G696" s="110">
        <v>15</v>
      </c>
      <c r="H696" s="112"/>
    </row>
    <row r="697" spans="1:8" x14ac:dyDescent="0.15">
      <c r="A697" s="110">
        <v>695</v>
      </c>
      <c r="B697" s="110" t="s">
        <v>1000</v>
      </c>
      <c r="C697" s="111" t="s">
        <v>1001</v>
      </c>
      <c r="D697" s="111" t="s">
        <v>1002</v>
      </c>
      <c r="E697" s="111" t="s">
        <v>285</v>
      </c>
      <c r="F697" s="111" t="s">
        <v>153</v>
      </c>
      <c r="G697" s="110">
        <v>16.5</v>
      </c>
      <c r="H697" s="112"/>
    </row>
    <row r="698" spans="1:8" x14ac:dyDescent="0.15">
      <c r="A698" s="110">
        <v>696</v>
      </c>
      <c r="B698" s="110" t="s">
        <v>1003</v>
      </c>
      <c r="C698" s="111" t="s">
        <v>1004</v>
      </c>
      <c r="D698" s="111" t="s">
        <v>1005</v>
      </c>
      <c r="E698" s="111" t="s">
        <v>285</v>
      </c>
      <c r="F698" s="111" t="s">
        <v>153</v>
      </c>
      <c r="G698" s="110">
        <v>16.5</v>
      </c>
      <c r="H698" s="112"/>
    </row>
    <row r="699" spans="1:8" x14ac:dyDescent="0.15">
      <c r="A699" s="110">
        <v>697</v>
      </c>
      <c r="B699" s="110" t="s">
        <v>1006</v>
      </c>
      <c r="C699" s="111" t="s">
        <v>1007</v>
      </c>
      <c r="D699" s="111" t="s">
        <v>1008</v>
      </c>
      <c r="E699" s="111" t="s">
        <v>445</v>
      </c>
      <c r="F699" s="111" t="s">
        <v>1009</v>
      </c>
      <c r="G699" s="110">
        <v>15</v>
      </c>
      <c r="H699" s="112"/>
    </row>
    <row r="700" spans="1:8" x14ac:dyDescent="0.15">
      <c r="A700" s="110">
        <v>698</v>
      </c>
      <c r="B700" s="110" t="s">
        <v>1006</v>
      </c>
      <c r="C700" s="111" t="s">
        <v>1010</v>
      </c>
      <c r="D700" s="111" t="s">
        <v>1002</v>
      </c>
      <c r="E700" s="111" t="s">
        <v>445</v>
      </c>
      <c r="F700" s="111" t="s">
        <v>1009</v>
      </c>
      <c r="G700" s="110">
        <v>16.5</v>
      </c>
      <c r="H700" s="112"/>
    </row>
    <row r="701" spans="1:8" x14ac:dyDescent="0.15">
      <c r="A701" s="110">
        <v>699</v>
      </c>
      <c r="B701" s="110" t="s">
        <v>1011</v>
      </c>
      <c r="C701" s="111" t="s">
        <v>1007</v>
      </c>
      <c r="D701" s="111" t="s">
        <v>1005</v>
      </c>
      <c r="E701" s="111" t="s">
        <v>445</v>
      </c>
      <c r="F701" s="111" t="s">
        <v>1009</v>
      </c>
      <c r="G701" s="110">
        <v>16.5</v>
      </c>
      <c r="H701" s="112"/>
    </row>
    <row r="702" spans="1:8" x14ac:dyDescent="0.15">
      <c r="A702" s="110">
        <v>700</v>
      </c>
      <c r="B702" s="110" t="s">
        <v>1012</v>
      </c>
      <c r="C702" s="111" t="s">
        <v>1007</v>
      </c>
      <c r="D702" s="111" t="s">
        <v>640</v>
      </c>
      <c r="E702" s="111" t="s">
        <v>445</v>
      </c>
      <c r="F702" s="111" t="s">
        <v>1009</v>
      </c>
      <c r="G702" s="110">
        <v>15</v>
      </c>
      <c r="H702" s="112"/>
    </row>
    <row r="703" spans="1:8" x14ac:dyDescent="0.15">
      <c r="A703" s="110">
        <v>701</v>
      </c>
      <c r="B703" s="110" t="s">
        <v>1013</v>
      </c>
      <c r="C703" s="111" t="s">
        <v>1014</v>
      </c>
      <c r="D703" s="111" t="s">
        <v>579</v>
      </c>
      <c r="E703" s="111" t="s">
        <v>129</v>
      </c>
      <c r="F703" s="111" t="s">
        <v>1015</v>
      </c>
      <c r="G703" s="110">
        <v>16.5</v>
      </c>
      <c r="H703" s="112"/>
    </row>
    <row r="704" spans="1:8" x14ac:dyDescent="0.15">
      <c r="A704" s="110">
        <v>702</v>
      </c>
      <c r="B704" s="110" t="s">
        <v>1016</v>
      </c>
      <c r="C704" s="111" t="s">
        <v>1017</v>
      </c>
      <c r="D704" s="111" t="s">
        <v>579</v>
      </c>
      <c r="E704" s="111" t="s">
        <v>520</v>
      </c>
      <c r="F704" s="111" t="s">
        <v>1018</v>
      </c>
      <c r="G704" s="110">
        <v>16.5</v>
      </c>
      <c r="H704" s="112"/>
    </row>
    <row r="705" spans="1:8" x14ac:dyDescent="0.15">
      <c r="A705" s="110">
        <v>703</v>
      </c>
      <c r="B705" s="110" t="s">
        <v>1019</v>
      </c>
      <c r="C705" s="111" t="s">
        <v>1017</v>
      </c>
      <c r="D705" s="111" t="s">
        <v>144</v>
      </c>
      <c r="E705" s="111" t="s">
        <v>520</v>
      </c>
      <c r="F705" s="111" t="s">
        <v>1018</v>
      </c>
      <c r="G705" s="110">
        <v>26</v>
      </c>
      <c r="H705" s="112"/>
    </row>
    <row r="706" spans="1:8" x14ac:dyDescent="0.15">
      <c r="A706" s="110">
        <v>704</v>
      </c>
      <c r="B706" s="110" t="s">
        <v>1020</v>
      </c>
      <c r="C706" s="111" t="s">
        <v>1021</v>
      </c>
      <c r="D706" s="111" t="s">
        <v>334</v>
      </c>
      <c r="E706" s="111" t="s">
        <v>445</v>
      </c>
      <c r="F706" s="111" t="s">
        <v>1015</v>
      </c>
      <c r="G706" s="110">
        <v>15</v>
      </c>
      <c r="H706" s="112"/>
    </row>
    <row r="707" spans="1:8" x14ac:dyDescent="0.15">
      <c r="A707" s="110">
        <v>705</v>
      </c>
      <c r="B707" s="110" t="s">
        <v>1022</v>
      </c>
      <c r="C707" s="111" t="s">
        <v>1023</v>
      </c>
      <c r="D707" s="111" t="s">
        <v>514</v>
      </c>
      <c r="E707" s="111" t="s">
        <v>129</v>
      </c>
      <c r="F707" s="111" t="s">
        <v>1024</v>
      </c>
      <c r="G707" s="110">
        <v>15</v>
      </c>
      <c r="H707" s="112"/>
    </row>
    <row r="708" spans="1:8" x14ac:dyDescent="0.15">
      <c r="A708" s="110">
        <v>706</v>
      </c>
      <c r="B708" s="110" t="s">
        <v>1025</v>
      </c>
      <c r="C708" s="111" t="s">
        <v>1026</v>
      </c>
      <c r="D708" s="111" t="s">
        <v>350</v>
      </c>
      <c r="E708" s="111" t="s">
        <v>129</v>
      </c>
      <c r="F708" s="111" t="s">
        <v>1024</v>
      </c>
      <c r="G708" s="110">
        <v>7.5</v>
      </c>
      <c r="H708" s="112"/>
    </row>
    <row r="709" spans="1:8" x14ac:dyDescent="0.15">
      <c r="A709" s="110">
        <v>707</v>
      </c>
      <c r="B709" s="110" t="s">
        <v>1025</v>
      </c>
      <c r="C709" s="111" t="s">
        <v>1026</v>
      </c>
      <c r="D709" s="111" t="s">
        <v>350</v>
      </c>
      <c r="E709" s="111" t="s">
        <v>129</v>
      </c>
      <c r="F709" s="111" t="s">
        <v>1024</v>
      </c>
      <c r="G709" s="110">
        <v>7.5</v>
      </c>
      <c r="H709" s="112"/>
    </row>
    <row r="710" spans="1:8" x14ac:dyDescent="0.15">
      <c r="A710" s="110">
        <v>708</v>
      </c>
      <c r="B710" s="110" t="s">
        <v>1027</v>
      </c>
      <c r="C710" s="111" t="s">
        <v>1028</v>
      </c>
      <c r="D710" s="111" t="s">
        <v>350</v>
      </c>
      <c r="E710" s="111" t="s">
        <v>520</v>
      </c>
      <c r="F710" s="111" t="s">
        <v>1029</v>
      </c>
      <c r="G710" s="110">
        <v>7.5</v>
      </c>
      <c r="H710" s="112"/>
    </row>
    <row r="711" spans="1:8" x14ac:dyDescent="0.15">
      <c r="A711" s="110">
        <v>709</v>
      </c>
      <c r="B711" s="110" t="s">
        <v>1027</v>
      </c>
      <c r="C711" s="111" t="s">
        <v>1028</v>
      </c>
      <c r="D711" s="111" t="s">
        <v>350</v>
      </c>
      <c r="E711" s="111" t="s">
        <v>520</v>
      </c>
      <c r="F711" s="111" t="s">
        <v>1029</v>
      </c>
      <c r="G711" s="110">
        <v>7.5</v>
      </c>
      <c r="H711" s="112"/>
    </row>
    <row r="712" spans="1:8" x14ac:dyDescent="0.15">
      <c r="A712" s="110">
        <v>710</v>
      </c>
      <c r="B712" s="110" t="s">
        <v>1030</v>
      </c>
      <c r="C712" s="111" t="s">
        <v>1031</v>
      </c>
      <c r="D712" s="111" t="s">
        <v>514</v>
      </c>
      <c r="E712" s="111" t="s">
        <v>520</v>
      </c>
      <c r="F712" s="111" t="s">
        <v>1029</v>
      </c>
      <c r="G712" s="110">
        <v>15</v>
      </c>
      <c r="H712" s="112"/>
    </row>
    <row r="713" spans="1:8" x14ac:dyDescent="0.15">
      <c r="A713" s="110">
        <v>711</v>
      </c>
      <c r="B713" s="110" t="s">
        <v>1032</v>
      </c>
      <c r="C713" s="111" t="s">
        <v>1033</v>
      </c>
      <c r="D713" s="111" t="s">
        <v>1034</v>
      </c>
      <c r="E713" s="111" t="s">
        <v>285</v>
      </c>
      <c r="F713" s="111" t="s">
        <v>1035</v>
      </c>
      <c r="G713" s="110">
        <v>15</v>
      </c>
      <c r="H713" s="112"/>
    </row>
    <row r="714" spans="1:8" x14ac:dyDescent="0.15">
      <c r="A714" s="110">
        <v>712</v>
      </c>
      <c r="B714" s="110">
        <v>8330524</v>
      </c>
      <c r="C714" s="111" t="s">
        <v>1036</v>
      </c>
      <c r="D714" s="111" t="s">
        <v>654</v>
      </c>
      <c r="E714" s="111" t="s">
        <v>129</v>
      </c>
      <c r="F714" s="111" t="s">
        <v>319</v>
      </c>
      <c r="G714" s="110">
        <v>30</v>
      </c>
      <c r="H714" s="112"/>
    </row>
    <row r="715" spans="1:8" x14ac:dyDescent="0.15">
      <c r="A715" s="110">
        <v>713</v>
      </c>
      <c r="B715" s="110">
        <v>8330524</v>
      </c>
      <c r="C715" s="111" t="s">
        <v>1036</v>
      </c>
      <c r="D715" s="111" t="s">
        <v>654</v>
      </c>
      <c r="E715" s="111" t="s">
        <v>129</v>
      </c>
      <c r="F715" s="111" t="s">
        <v>319</v>
      </c>
      <c r="G715" s="110">
        <v>30</v>
      </c>
      <c r="H715" s="112"/>
    </row>
    <row r="716" spans="1:8" x14ac:dyDescent="0.15">
      <c r="A716" s="110">
        <v>714</v>
      </c>
      <c r="B716" s="110" t="s">
        <v>1037</v>
      </c>
      <c r="C716" s="111" t="s">
        <v>1038</v>
      </c>
      <c r="D716" s="111" t="s">
        <v>405</v>
      </c>
      <c r="E716" s="111" t="s">
        <v>285</v>
      </c>
      <c r="F716" s="111" t="s">
        <v>209</v>
      </c>
      <c r="G716" s="110">
        <v>15</v>
      </c>
      <c r="H716" s="112"/>
    </row>
    <row r="717" spans="1:8" x14ac:dyDescent="0.15">
      <c r="A717" s="110">
        <v>715</v>
      </c>
      <c r="B717" s="110" t="s">
        <v>1039</v>
      </c>
      <c r="C717" s="111" t="s">
        <v>998</v>
      </c>
      <c r="D717" s="111" t="s">
        <v>176</v>
      </c>
      <c r="E717" s="111" t="s">
        <v>955</v>
      </c>
      <c r="F717" s="111" t="s">
        <v>999</v>
      </c>
      <c r="G717" s="110">
        <v>15</v>
      </c>
      <c r="H717" s="112"/>
    </row>
    <row r="718" spans="1:8" x14ac:dyDescent="0.15">
      <c r="A718" s="110">
        <v>716</v>
      </c>
      <c r="B718" s="110" t="s">
        <v>1040</v>
      </c>
      <c r="C718" s="111" t="s">
        <v>998</v>
      </c>
      <c r="D718" s="111" t="s">
        <v>753</v>
      </c>
      <c r="E718" s="111" t="s">
        <v>955</v>
      </c>
      <c r="F718" s="111" t="s">
        <v>999</v>
      </c>
      <c r="G718" s="110">
        <v>15</v>
      </c>
      <c r="H718" s="112"/>
    </row>
    <row r="719" spans="1:8" x14ac:dyDescent="0.15">
      <c r="A719" s="110">
        <v>717</v>
      </c>
      <c r="B719" s="110" t="s">
        <v>1041</v>
      </c>
      <c r="C719" s="111" t="s">
        <v>1004</v>
      </c>
      <c r="D719" s="111" t="s">
        <v>235</v>
      </c>
      <c r="E719" s="111" t="s">
        <v>285</v>
      </c>
      <c r="F719" s="111" t="s">
        <v>153</v>
      </c>
      <c r="G719" s="110">
        <v>15</v>
      </c>
      <c r="H719" s="112"/>
    </row>
    <row r="720" spans="1:8" x14ac:dyDescent="0.15">
      <c r="A720" s="110">
        <v>718</v>
      </c>
      <c r="B720" s="110" t="s">
        <v>1042</v>
      </c>
      <c r="C720" s="111" t="s">
        <v>1007</v>
      </c>
      <c r="D720" s="111" t="s">
        <v>241</v>
      </c>
      <c r="E720" s="111" t="s">
        <v>445</v>
      </c>
      <c r="F720" s="111" t="s">
        <v>1009</v>
      </c>
      <c r="G720" s="110">
        <v>16.5</v>
      </c>
      <c r="H720" s="112"/>
    </row>
    <row r="721" spans="1:8" x14ac:dyDescent="0.15">
      <c r="A721" s="110">
        <v>719</v>
      </c>
      <c r="B721" s="110" t="s">
        <v>1043</v>
      </c>
      <c r="C721" s="111" t="s">
        <v>1010</v>
      </c>
      <c r="D721" s="111" t="s">
        <v>1044</v>
      </c>
      <c r="E721" s="111" t="s">
        <v>445</v>
      </c>
      <c r="F721" s="111" t="s">
        <v>1009</v>
      </c>
      <c r="G721" s="110">
        <v>15</v>
      </c>
      <c r="H721" s="112"/>
    </row>
    <row r="722" spans="1:8" x14ac:dyDescent="0.15">
      <c r="A722" s="110">
        <v>720</v>
      </c>
      <c r="B722" s="110" t="s">
        <v>1045</v>
      </c>
      <c r="C722" s="111" t="s">
        <v>1010</v>
      </c>
      <c r="D722" s="111" t="s">
        <v>737</v>
      </c>
      <c r="E722" s="111" t="s">
        <v>445</v>
      </c>
      <c r="F722" s="111" t="s">
        <v>1009</v>
      </c>
      <c r="G722" s="110">
        <v>16.5</v>
      </c>
      <c r="H722" s="112"/>
    </row>
    <row r="723" spans="1:8" x14ac:dyDescent="0.15">
      <c r="A723" s="110">
        <v>721</v>
      </c>
      <c r="B723" s="110" t="s">
        <v>1046</v>
      </c>
      <c r="C723" s="111" t="s">
        <v>1014</v>
      </c>
      <c r="D723" s="111" t="s">
        <v>1047</v>
      </c>
      <c r="E723" s="111" t="s">
        <v>129</v>
      </c>
      <c r="F723" s="111" t="s">
        <v>1015</v>
      </c>
      <c r="G723" s="110">
        <v>15</v>
      </c>
      <c r="H723" s="112"/>
    </row>
    <row r="724" spans="1:8" x14ac:dyDescent="0.15">
      <c r="A724" s="110">
        <v>722</v>
      </c>
      <c r="B724" s="110" t="s">
        <v>1048</v>
      </c>
      <c r="C724" s="111" t="s">
        <v>1049</v>
      </c>
      <c r="D724" s="111" t="s">
        <v>218</v>
      </c>
      <c r="E724" s="111" t="s">
        <v>129</v>
      </c>
      <c r="F724" s="111" t="s">
        <v>1015</v>
      </c>
      <c r="G724" s="110">
        <v>15</v>
      </c>
      <c r="H724" s="112"/>
    </row>
    <row r="725" spans="1:8" x14ac:dyDescent="0.15">
      <c r="A725" s="110">
        <v>723</v>
      </c>
      <c r="B725" s="110" t="s">
        <v>1050</v>
      </c>
      <c r="C725" s="111" t="s">
        <v>1051</v>
      </c>
      <c r="D725" s="111" t="s">
        <v>1052</v>
      </c>
      <c r="E725" s="111" t="s">
        <v>129</v>
      </c>
      <c r="F725" s="111" t="s">
        <v>1015</v>
      </c>
      <c r="G725" s="110">
        <v>16.5</v>
      </c>
      <c r="H725" s="112"/>
    </row>
    <row r="726" spans="1:8" x14ac:dyDescent="0.15">
      <c r="A726" s="110">
        <v>724</v>
      </c>
      <c r="B726" s="110" t="s">
        <v>1050</v>
      </c>
      <c r="C726" s="111" t="s">
        <v>1051</v>
      </c>
      <c r="D726" s="111" t="s">
        <v>1052</v>
      </c>
      <c r="E726" s="111" t="s">
        <v>129</v>
      </c>
      <c r="F726" s="111" t="s">
        <v>1015</v>
      </c>
      <c r="G726" s="110">
        <v>16.5</v>
      </c>
      <c r="H726" s="112"/>
    </row>
    <row r="727" spans="1:8" x14ac:dyDescent="0.15">
      <c r="A727" s="110">
        <v>725</v>
      </c>
      <c r="B727" s="110" t="s">
        <v>1053</v>
      </c>
      <c r="C727" s="111" t="s">
        <v>1017</v>
      </c>
      <c r="D727" s="111" t="s">
        <v>1047</v>
      </c>
      <c r="E727" s="111" t="s">
        <v>520</v>
      </c>
      <c r="F727" s="111" t="s">
        <v>1018</v>
      </c>
      <c r="G727" s="110">
        <v>15</v>
      </c>
      <c r="H727" s="112"/>
    </row>
    <row r="728" spans="1:8" x14ac:dyDescent="0.15">
      <c r="A728" s="110">
        <v>726</v>
      </c>
      <c r="B728" s="110" t="s">
        <v>1054</v>
      </c>
      <c r="C728" s="111" t="s">
        <v>1055</v>
      </c>
      <c r="D728" s="111" t="s">
        <v>1052</v>
      </c>
      <c r="E728" s="111" t="s">
        <v>520</v>
      </c>
      <c r="F728" s="111" t="s">
        <v>1018</v>
      </c>
      <c r="G728" s="110">
        <v>16.5</v>
      </c>
      <c r="H728" s="112"/>
    </row>
    <row r="729" spans="1:8" x14ac:dyDescent="0.15">
      <c r="A729" s="110">
        <v>727</v>
      </c>
      <c r="B729" s="110" t="s">
        <v>1056</v>
      </c>
      <c r="C729" s="111" t="s">
        <v>1021</v>
      </c>
      <c r="D729" s="111" t="s">
        <v>238</v>
      </c>
      <c r="E729" s="111" t="s">
        <v>445</v>
      </c>
      <c r="F729" s="111" t="s">
        <v>1015</v>
      </c>
      <c r="G729" s="110">
        <v>30</v>
      </c>
      <c r="H729" s="112"/>
    </row>
    <row r="730" spans="1:8" x14ac:dyDescent="0.15">
      <c r="A730" s="110">
        <v>728</v>
      </c>
      <c r="B730" s="110" t="s">
        <v>1057</v>
      </c>
      <c r="C730" s="111" t="s">
        <v>1026</v>
      </c>
      <c r="D730" s="111" t="s">
        <v>260</v>
      </c>
      <c r="E730" s="111" t="s">
        <v>129</v>
      </c>
      <c r="F730" s="111" t="s">
        <v>1024</v>
      </c>
      <c r="G730" s="110">
        <v>16.5</v>
      </c>
      <c r="H730" s="112"/>
    </row>
    <row r="731" spans="1:8" x14ac:dyDescent="0.15">
      <c r="A731" s="110">
        <v>729</v>
      </c>
      <c r="B731" s="110" t="s">
        <v>1058</v>
      </c>
      <c r="C731" s="111" t="s">
        <v>1026</v>
      </c>
      <c r="D731" s="111" t="s">
        <v>229</v>
      </c>
      <c r="E731" s="111" t="s">
        <v>129</v>
      </c>
      <c r="F731" s="111" t="s">
        <v>1024</v>
      </c>
      <c r="G731" s="110">
        <v>7.5</v>
      </c>
      <c r="H731" s="112"/>
    </row>
    <row r="732" spans="1:8" x14ac:dyDescent="0.15">
      <c r="A732" s="110">
        <v>730</v>
      </c>
      <c r="B732" s="110" t="s">
        <v>1058</v>
      </c>
      <c r="C732" s="111" t="s">
        <v>1026</v>
      </c>
      <c r="D732" s="111" t="s">
        <v>229</v>
      </c>
      <c r="E732" s="111" t="s">
        <v>129</v>
      </c>
      <c r="F732" s="111" t="s">
        <v>1024</v>
      </c>
      <c r="G732" s="110">
        <v>9</v>
      </c>
      <c r="H732" s="112"/>
    </row>
    <row r="733" spans="1:8" x14ac:dyDescent="0.15">
      <c r="A733" s="110">
        <v>731</v>
      </c>
      <c r="B733" s="110" t="s">
        <v>1059</v>
      </c>
      <c r="C733" s="111" t="s">
        <v>1060</v>
      </c>
      <c r="D733" s="111" t="s">
        <v>737</v>
      </c>
      <c r="E733" s="111" t="s">
        <v>129</v>
      </c>
      <c r="F733" s="111" t="s">
        <v>1024</v>
      </c>
      <c r="G733" s="110">
        <v>16.5</v>
      </c>
      <c r="H733" s="112"/>
    </row>
    <row r="734" spans="1:8" x14ac:dyDescent="0.15">
      <c r="A734" s="110">
        <v>732</v>
      </c>
      <c r="B734" s="110" t="s">
        <v>1061</v>
      </c>
      <c r="C734" s="111" t="s">
        <v>1062</v>
      </c>
      <c r="D734" s="111" t="s">
        <v>260</v>
      </c>
      <c r="E734" s="111" t="s">
        <v>520</v>
      </c>
      <c r="F734" s="111" t="s">
        <v>1029</v>
      </c>
      <c r="G734" s="110">
        <v>16.5</v>
      </c>
      <c r="H734" s="112"/>
    </row>
    <row r="735" spans="1:8" x14ac:dyDescent="0.15">
      <c r="A735" s="110">
        <v>733</v>
      </c>
      <c r="B735" s="110" t="s">
        <v>1063</v>
      </c>
      <c r="C735" s="111" t="s">
        <v>1031</v>
      </c>
      <c r="D735" s="111" t="s">
        <v>241</v>
      </c>
      <c r="E735" s="111" t="s">
        <v>520</v>
      </c>
      <c r="F735" s="111" t="s">
        <v>1029</v>
      </c>
      <c r="G735" s="110">
        <v>7.5</v>
      </c>
      <c r="H735" s="112"/>
    </row>
    <row r="736" spans="1:8" x14ac:dyDescent="0.15">
      <c r="A736" s="110">
        <v>734</v>
      </c>
      <c r="B736" s="110" t="s">
        <v>1063</v>
      </c>
      <c r="C736" s="111" t="s">
        <v>1031</v>
      </c>
      <c r="D736" s="111" t="s">
        <v>241</v>
      </c>
      <c r="E736" s="111" t="s">
        <v>520</v>
      </c>
      <c r="F736" s="111" t="s">
        <v>1029</v>
      </c>
      <c r="G736" s="110">
        <v>9</v>
      </c>
      <c r="H736" s="112"/>
    </row>
    <row r="737" spans="1:8" x14ac:dyDescent="0.15">
      <c r="A737" s="110">
        <v>735</v>
      </c>
      <c r="B737" s="110" t="s">
        <v>1064</v>
      </c>
      <c r="C737" s="111" t="s">
        <v>1065</v>
      </c>
      <c r="D737" s="111" t="s">
        <v>737</v>
      </c>
      <c r="E737" s="111" t="s">
        <v>520</v>
      </c>
      <c r="F737" s="111" t="s">
        <v>1029</v>
      </c>
      <c r="G737" s="110">
        <v>16.5</v>
      </c>
      <c r="H737" s="112"/>
    </row>
    <row r="738" spans="1:8" x14ac:dyDescent="0.15">
      <c r="A738" s="110">
        <v>736</v>
      </c>
      <c r="B738" s="110" t="s">
        <v>1066</v>
      </c>
      <c r="C738" s="111" t="s">
        <v>1067</v>
      </c>
      <c r="D738" s="111" t="s">
        <v>728</v>
      </c>
      <c r="E738" s="111" t="s">
        <v>285</v>
      </c>
      <c r="F738" s="111" t="s">
        <v>319</v>
      </c>
      <c r="G738" s="110">
        <v>25</v>
      </c>
      <c r="H738" s="112"/>
    </row>
    <row r="739" spans="1:8" x14ac:dyDescent="0.15">
      <c r="A739" s="110">
        <v>737</v>
      </c>
      <c r="B739" s="110" t="s">
        <v>1066</v>
      </c>
      <c r="C739" s="111" t="s">
        <v>1067</v>
      </c>
      <c r="D739" s="111" t="s">
        <v>728</v>
      </c>
      <c r="E739" s="111" t="s">
        <v>285</v>
      </c>
      <c r="F739" s="111" t="s">
        <v>319</v>
      </c>
      <c r="G739" s="110">
        <v>3</v>
      </c>
      <c r="H739" s="112"/>
    </row>
    <row r="740" spans="1:8" x14ac:dyDescent="0.15">
      <c r="A740" s="110">
        <v>738</v>
      </c>
      <c r="B740" s="110" t="s">
        <v>1066</v>
      </c>
      <c r="C740" s="111" t="s">
        <v>1067</v>
      </c>
      <c r="D740" s="111" t="s">
        <v>728</v>
      </c>
      <c r="E740" s="111" t="s">
        <v>285</v>
      </c>
      <c r="F740" s="111" t="s">
        <v>319</v>
      </c>
      <c r="G740" s="110">
        <v>3</v>
      </c>
      <c r="H740" s="112"/>
    </row>
    <row r="741" spans="1:8" x14ac:dyDescent="0.15">
      <c r="A741" s="110">
        <v>739</v>
      </c>
      <c r="B741" s="110" t="s">
        <v>1066</v>
      </c>
      <c r="C741" s="111" t="s">
        <v>1067</v>
      </c>
      <c r="D741" s="111" t="s">
        <v>728</v>
      </c>
      <c r="E741" s="111" t="s">
        <v>285</v>
      </c>
      <c r="F741" s="111" t="s">
        <v>319</v>
      </c>
      <c r="G741" s="110">
        <v>3</v>
      </c>
      <c r="H741" s="112"/>
    </row>
    <row r="742" spans="1:8" x14ac:dyDescent="0.15">
      <c r="A742" s="110">
        <v>740</v>
      </c>
      <c r="B742" s="110" t="s">
        <v>1068</v>
      </c>
      <c r="C742" s="111" t="s">
        <v>1069</v>
      </c>
      <c r="D742" s="111" t="s">
        <v>710</v>
      </c>
      <c r="E742" s="111" t="s">
        <v>300</v>
      </c>
      <c r="F742" s="111" t="s">
        <v>173</v>
      </c>
      <c r="G742" s="110">
        <v>18</v>
      </c>
      <c r="H742" s="112"/>
    </row>
    <row r="743" spans="1:8" x14ac:dyDescent="0.15">
      <c r="A743" s="110">
        <v>741</v>
      </c>
      <c r="B743" s="110" t="s">
        <v>1070</v>
      </c>
      <c r="C743" s="111" t="s">
        <v>1071</v>
      </c>
      <c r="D743" s="111" t="s">
        <v>169</v>
      </c>
      <c r="E743" s="111" t="s">
        <v>562</v>
      </c>
      <c r="F743" s="111" t="s">
        <v>319</v>
      </c>
      <c r="G743" s="110">
        <v>5</v>
      </c>
      <c r="H743" s="112"/>
    </row>
    <row r="744" spans="1:8" x14ac:dyDescent="0.15">
      <c r="A744" s="110">
        <v>742</v>
      </c>
      <c r="B744" s="110" t="s">
        <v>1070</v>
      </c>
      <c r="C744" s="111" t="s">
        <v>1071</v>
      </c>
      <c r="D744" s="111" t="s">
        <v>169</v>
      </c>
      <c r="E744" s="111" t="s">
        <v>562</v>
      </c>
      <c r="F744" s="111" t="s">
        <v>319</v>
      </c>
      <c r="G744" s="110">
        <v>5</v>
      </c>
      <c r="H744" s="112"/>
    </row>
    <row r="745" spans="1:8" x14ac:dyDescent="0.15">
      <c r="A745" s="110">
        <v>743</v>
      </c>
      <c r="B745" s="110" t="s">
        <v>1070</v>
      </c>
      <c r="C745" s="111" t="s">
        <v>1071</v>
      </c>
      <c r="D745" s="111" t="s">
        <v>169</v>
      </c>
      <c r="E745" s="111" t="s">
        <v>562</v>
      </c>
      <c r="F745" s="111" t="s">
        <v>319</v>
      </c>
      <c r="G745" s="110">
        <v>5</v>
      </c>
      <c r="H745" s="112"/>
    </row>
    <row r="746" spans="1:8" x14ac:dyDescent="0.15">
      <c r="A746" s="110">
        <v>744</v>
      </c>
      <c r="B746" s="110" t="s">
        <v>1072</v>
      </c>
      <c r="C746" s="111" t="s">
        <v>1073</v>
      </c>
      <c r="D746" s="111" t="s">
        <v>183</v>
      </c>
      <c r="E746" s="111" t="s">
        <v>208</v>
      </c>
      <c r="F746" s="111" t="s">
        <v>153</v>
      </c>
      <c r="G746" s="110">
        <v>18</v>
      </c>
      <c r="H746" s="112"/>
    </row>
    <row r="747" spans="1:8" x14ac:dyDescent="0.15">
      <c r="A747" s="110">
        <v>745</v>
      </c>
      <c r="B747" s="110" t="s">
        <v>1072</v>
      </c>
      <c r="C747" s="111" t="s">
        <v>1073</v>
      </c>
      <c r="D747" s="111" t="s">
        <v>183</v>
      </c>
      <c r="E747" s="111" t="s">
        <v>208</v>
      </c>
      <c r="F747" s="111" t="s">
        <v>153</v>
      </c>
      <c r="G747" s="110">
        <v>3</v>
      </c>
      <c r="H747" s="112"/>
    </row>
    <row r="748" spans="1:8" x14ac:dyDescent="0.15">
      <c r="A748" s="110">
        <v>746</v>
      </c>
      <c r="B748" s="110" t="s">
        <v>1072</v>
      </c>
      <c r="C748" s="111" t="s">
        <v>1073</v>
      </c>
      <c r="D748" s="111" t="s">
        <v>183</v>
      </c>
      <c r="E748" s="111" t="s">
        <v>208</v>
      </c>
      <c r="F748" s="111" t="s">
        <v>153</v>
      </c>
      <c r="G748" s="110">
        <v>3</v>
      </c>
      <c r="H748" s="112"/>
    </row>
    <row r="749" spans="1:8" x14ac:dyDescent="0.15">
      <c r="A749" s="110">
        <v>747</v>
      </c>
      <c r="B749" s="110" t="s">
        <v>1072</v>
      </c>
      <c r="C749" s="111" t="s">
        <v>1073</v>
      </c>
      <c r="D749" s="111" t="s">
        <v>183</v>
      </c>
      <c r="E749" s="111" t="s">
        <v>208</v>
      </c>
      <c r="F749" s="111" t="s">
        <v>153</v>
      </c>
      <c r="G749" s="110">
        <v>3</v>
      </c>
      <c r="H749" s="112"/>
    </row>
    <row r="750" spans="1:8" x14ac:dyDescent="0.15">
      <c r="A750" s="110">
        <v>748</v>
      </c>
      <c r="B750" s="110" t="s">
        <v>1072</v>
      </c>
      <c r="C750" s="111" t="s">
        <v>1073</v>
      </c>
      <c r="D750" s="111" t="s">
        <v>183</v>
      </c>
      <c r="E750" s="111" t="s">
        <v>208</v>
      </c>
      <c r="F750" s="111" t="s">
        <v>153</v>
      </c>
      <c r="G750" s="110">
        <v>3</v>
      </c>
      <c r="H750" s="112"/>
    </row>
    <row r="751" spans="1:8" x14ac:dyDescent="0.15">
      <c r="A751" s="110">
        <v>749</v>
      </c>
      <c r="B751" s="110" t="s">
        <v>1072</v>
      </c>
      <c r="C751" s="111" t="s">
        <v>1073</v>
      </c>
      <c r="D751" s="111" t="s">
        <v>183</v>
      </c>
      <c r="E751" s="111" t="s">
        <v>208</v>
      </c>
      <c r="F751" s="111" t="s">
        <v>153</v>
      </c>
      <c r="G751" s="110">
        <v>3</v>
      </c>
      <c r="H751" s="112"/>
    </row>
    <row r="752" spans="1:8" x14ac:dyDescent="0.15">
      <c r="A752" s="110">
        <v>750</v>
      </c>
      <c r="B752" s="110" t="s">
        <v>1074</v>
      </c>
      <c r="C752" s="111" t="s">
        <v>1075</v>
      </c>
      <c r="D752" s="111" t="s">
        <v>241</v>
      </c>
      <c r="E752" s="111" t="s">
        <v>300</v>
      </c>
      <c r="F752" s="111" t="s">
        <v>319</v>
      </c>
      <c r="G752" s="110">
        <v>15</v>
      </c>
      <c r="H752" s="112"/>
    </row>
    <row r="753" spans="1:8" x14ac:dyDescent="0.15">
      <c r="A753" s="110">
        <v>751</v>
      </c>
      <c r="B753" s="110">
        <v>1118102</v>
      </c>
      <c r="C753" s="111" t="s">
        <v>1076</v>
      </c>
      <c r="D753" s="111" t="s">
        <v>1077</v>
      </c>
      <c r="E753" s="111" t="s">
        <v>138</v>
      </c>
      <c r="F753" s="111" t="s">
        <v>156</v>
      </c>
      <c r="G753" s="110">
        <v>15</v>
      </c>
      <c r="H753" s="112"/>
    </row>
    <row r="754" spans="1:8" x14ac:dyDescent="0.15">
      <c r="A754" s="110">
        <v>752</v>
      </c>
      <c r="B754" s="110">
        <v>1118202</v>
      </c>
      <c r="C754" s="111" t="s">
        <v>1076</v>
      </c>
      <c r="D754" s="111" t="s">
        <v>861</v>
      </c>
      <c r="E754" s="111" t="s">
        <v>138</v>
      </c>
      <c r="F754" s="111" t="s">
        <v>156</v>
      </c>
      <c r="G754" s="110">
        <v>15</v>
      </c>
      <c r="H754" s="112"/>
    </row>
    <row r="755" spans="1:8" x14ac:dyDescent="0.15">
      <c r="A755" s="110">
        <v>753</v>
      </c>
      <c r="B755" s="110">
        <v>1118302</v>
      </c>
      <c r="C755" s="111" t="s">
        <v>1076</v>
      </c>
      <c r="D755" s="111" t="s">
        <v>1078</v>
      </c>
      <c r="E755" s="111" t="s">
        <v>138</v>
      </c>
      <c r="F755" s="111" t="s">
        <v>156</v>
      </c>
      <c r="G755" s="110">
        <v>15</v>
      </c>
      <c r="H755" s="112"/>
    </row>
    <row r="756" spans="1:8" x14ac:dyDescent="0.15">
      <c r="A756" s="110">
        <v>754</v>
      </c>
      <c r="B756" s="110">
        <v>1118402</v>
      </c>
      <c r="C756" s="111" t="s">
        <v>1076</v>
      </c>
      <c r="D756" s="111" t="s">
        <v>921</v>
      </c>
      <c r="E756" s="111" t="s">
        <v>138</v>
      </c>
      <c r="F756" s="111" t="s">
        <v>156</v>
      </c>
      <c r="G756" s="110">
        <v>15</v>
      </c>
      <c r="H756" s="112"/>
    </row>
    <row r="757" spans="1:8" x14ac:dyDescent="0.15">
      <c r="A757" s="110">
        <v>755</v>
      </c>
      <c r="B757" s="110">
        <v>1218012</v>
      </c>
      <c r="C757" s="111" t="s">
        <v>1079</v>
      </c>
      <c r="D757" s="111" t="s">
        <v>899</v>
      </c>
      <c r="E757" s="111" t="s">
        <v>445</v>
      </c>
      <c r="F757" s="111" t="s">
        <v>248</v>
      </c>
      <c r="G757" s="110">
        <v>9</v>
      </c>
      <c r="H757" s="112"/>
    </row>
    <row r="758" spans="1:8" x14ac:dyDescent="0.15">
      <c r="A758" s="110">
        <v>756</v>
      </c>
      <c r="B758" s="110">
        <v>1218012</v>
      </c>
      <c r="C758" s="111" t="s">
        <v>1079</v>
      </c>
      <c r="D758" s="111" t="s">
        <v>899</v>
      </c>
      <c r="E758" s="111" t="s">
        <v>445</v>
      </c>
      <c r="F758" s="111" t="s">
        <v>248</v>
      </c>
      <c r="G758" s="110">
        <v>9</v>
      </c>
      <c r="H758" s="112"/>
    </row>
    <row r="759" spans="1:8" x14ac:dyDescent="0.15">
      <c r="A759" s="110">
        <v>757</v>
      </c>
      <c r="B759" s="110">
        <v>1418011</v>
      </c>
      <c r="C759" s="111" t="s">
        <v>1080</v>
      </c>
      <c r="D759" s="111" t="s">
        <v>899</v>
      </c>
      <c r="E759" s="111" t="s">
        <v>129</v>
      </c>
      <c r="F759" s="111" t="s">
        <v>248</v>
      </c>
      <c r="G759" s="110">
        <v>9</v>
      </c>
      <c r="H759" s="112"/>
    </row>
    <row r="760" spans="1:8" x14ac:dyDescent="0.15">
      <c r="A760" s="110">
        <v>758</v>
      </c>
      <c r="B760" s="110">
        <v>1418011</v>
      </c>
      <c r="C760" s="111" t="s">
        <v>1080</v>
      </c>
      <c r="D760" s="111" t="s">
        <v>899</v>
      </c>
      <c r="E760" s="111" t="s">
        <v>129</v>
      </c>
      <c r="F760" s="111" t="s">
        <v>248</v>
      </c>
      <c r="G760" s="110">
        <v>9</v>
      </c>
      <c r="H760" s="112"/>
    </row>
    <row r="761" spans="1:8" x14ac:dyDescent="0.15">
      <c r="A761" s="110">
        <v>759</v>
      </c>
      <c r="B761" s="110">
        <v>9467001</v>
      </c>
      <c r="C761" s="111" t="s">
        <v>1081</v>
      </c>
      <c r="D761" s="111" t="s">
        <v>810</v>
      </c>
      <c r="E761" s="111" t="s">
        <v>254</v>
      </c>
      <c r="F761" s="111" t="s">
        <v>248</v>
      </c>
      <c r="G761" s="110">
        <v>30</v>
      </c>
      <c r="H761" s="112"/>
    </row>
    <row r="762" spans="1:8" x14ac:dyDescent="0.15">
      <c r="A762" s="110">
        <v>760</v>
      </c>
      <c r="B762" s="110" t="s">
        <v>1082</v>
      </c>
      <c r="C762" s="111" t="s">
        <v>1083</v>
      </c>
      <c r="D762" s="111" t="s">
        <v>788</v>
      </c>
      <c r="E762" s="111" t="s">
        <v>445</v>
      </c>
      <c r="F762" s="111" t="s">
        <v>162</v>
      </c>
      <c r="G762" s="110">
        <v>15</v>
      </c>
      <c r="H762" s="112"/>
    </row>
    <row r="763" spans="1:8" x14ac:dyDescent="0.15">
      <c r="A763" s="110">
        <v>761</v>
      </c>
      <c r="B763" s="110" t="s">
        <v>1084</v>
      </c>
      <c r="C763" s="111" t="s">
        <v>1085</v>
      </c>
      <c r="D763" s="111" t="s">
        <v>831</v>
      </c>
      <c r="E763" s="111" t="s">
        <v>208</v>
      </c>
      <c r="F763" s="111" t="s">
        <v>223</v>
      </c>
      <c r="G763" s="110">
        <v>15</v>
      </c>
      <c r="H763" s="112"/>
    </row>
    <row r="764" spans="1:8" x14ac:dyDescent="0.15">
      <c r="A764" s="110">
        <v>762</v>
      </c>
      <c r="B764" s="110" t="s">
        <v>1086</v>
      </c>
      <c r="C764" s="111" t="s">
        <v>1087</v>
      </c>
      <c r="D764" s="111" t="s">
        <v>244</v>
      </c>
      <c r="E764" s="111" t="s">
        <v>300</v>
      </c>
      <c r="F764" s="111" t="s">
        <v>153</v>
      </c>
      <c r="G764" s="110">
        <v>15</v>
      </c>
      <c r="H764" s="112"/>
    </row>
    <row r="765" spans="1:8" x14ac:dyDescent="0.15">
      <c r="A765" s="110">
        <v>763</v>
      </c>
      <c r="B765" s="110" t="s">
        <v>1086</v>
      </c>
      <c r="C765" s="111" t="s">
        <v>1087</v>
      </c>
      <c r="D765" s="111" t="s">
        <v>244</v>
      </c>
      <c r="E765" s="111" t="s">
        <v>300</v>
      </c>
      <c r="F765" s="111" t="s">
        <v>153</v>
      </c>
      <c r="G765" s="110">
        <v>15</v>
      </c>
      <c r="H765" s="112"/>
    </row>
    <row r="766" spans="1:8" x14ac:dyDescent="0.15">
      <c r="A766" s="110">
        <v>764</v>
      </c>
      <c r="B766" s="110" t="s">
        <v>1088</v>
      </c>
      <c r="C766" s="111" t="s">
        <v>1089</v>
      </c>
      <c r="D766" s="111" t="s">
        <v>284</v>
      </c>
      <c r="E766" s="111" t="s">
        <v>285</v>
      </c>
      <c r="F766" s="111" t="s">
        <v>209</v>
      </c>
      <c r="G766" s="110">
        <v>15</v>
      </c>
      <c r="H766" s="112"/>
    </row>
    <row r="767" spans="1:8" x14ac:dyDescent="0.15">
      <c r="A767" s="110">
        <v>765</v>
      </c>
      <c r="B767" s="110" t="s">
        <v>1090</v>
      </c>
      <c r="C767" s="111" t="s">
        <v>1091</v>
      </c>
      <c r="D767" s="111" t="s">
        <v>367</v>
      </c>
      <c r="E767" s="111" t="s">
        <v>285</v>
      </c>
      <c r="F767" s="111" t="s">
        <v>139</v>
      </c>
      <c r="G767" s="110">
        <v>15</v>
      </c>
      <c r="H767" s="112"/>
    </row>
    <row r="768" spans="1:8" x14ac:dyDescent="0.15">
      <c r="A768" s="110">
        <v>766</v>
      </c>
      <c r="B768" s="110" t="s">
        <v>1090</v>
      </c>
      <c r="C768" s="111" t="s">
        <v>1091</v>
      </c>
      <c r="D768" s="111" t="s">
        <v>510</v>
      </c>
      <c r="E768" s="111" t="s">
        <v>285</v>
      </c>
      <c r="F768" s="111" t="s">
        <v>139</v>
      </c>
      <c r="G768" s="110">
        <v>15</v>
      </c>
      <c r="H768" s="112"/>
    </row>
    <row r="769" spans="1:8" x14ac:dyDescent="0.15">
      <c r="A769" s="110">
        <v>767</v>
      </c>
      <c r="B769" s="110" t="s">
        <v>1092</v>
      </c>
      <c r="C769" s="111" t="s">
        <v>1093</v>
      </c>
      <c r="D769" s="111" t="s">
        <v>587</v>
      </c>
      <c r="E769" s="111" t="s">
        <v>129</v>
      </c>
      <c r="F769" s="111" t="s">
        <v>323</v>
      </c>
      <c r="G769" s="110">
        <v>16.5</v>
      </c>
      <c r="H769" s="112"/>
    </row>
    <row r="770" spans="1:8" x14ac:dyDescent="0.15">
      <c r="A770" s="110">
        <v>768</v>
      </c>
      <c r="B770" s="110" t="s">
        <v>1092</v>
      </c>
      <c r="C770" s="111" t="s">
        <v>1093</v>
      </c>
      <c r="D770" s="111" t="s">
        <v>587</v>
      </c>
      <c r="E770" s="111" t="s">
        <v>129</v>
      </c>
      <c r="F770" s="111" t="s">
        <v>323</v>
      </c>
      <c r="G770" s="110">
        <v>16.5</v>
      </c>
      <c r="H770" s="112"/>
    </row>
    <row r="771" spans="1:8" x14ac:dyDescent="0.15">
      <c r="A771" s="110">
        <v>769</v>
      </c>
      <c r="B771" s="110" t="s">
        <v>1094</v>
      </c>
      <c r="C771" s="111" t="s">
        <v>1095</v>
      </c>
      <c r="D771" s="111" t="s">
        <v>148</v>
      </c>
      <c r="E771" s="111" t="s">
        <v>562</v>
      </c>
      <c r="F771" s="111" t="s">
        <v>153</v>
      </c>
      <c r="G771" s="110">
        <v>15</v>
      </c>
      <c r="H771" s="112"/>
    </row>
    <row r="772" spans="1:8" x14ac:dyDescent="0.15">
      <c r="A772" s="110">
        <v>770</v>
      </c>
      <c r="B772" s="110" t="s">
        <v>1094</v>
      </c>
      <c r="C772" s="111" t="s">
        <v>1095</v>
      </c>
      <c r="D772" s="111" t="s">
        <v>148</v>
      </c>
      <c r="E772" s="111" t="s">
        <v>562</v>
      </c>
      <c r="F772" s="111" t="s">
        <v>153</v>
      </c>
      <c r="G772" s="110">
        <v>15</v>
      </c>
      <c r="H772" s="112"/>
    </row>
    <row r="773" spans="1:8" x14ac:dyDescent="0.15">
      <c r="A773" s="110">
        <v>771</v>
      </c>
      <c r="B773" s="110" t="s">
        <v>1094</v>
      </c>
      <c r="C773" s="111" t="s">
        <v>1095</v>
      </c>
      <c r="D773" s="111" t="s">
        <v>148</v>
      </c>
      <c r="E773" s="111" t="s">
        <v>562</v>
      </c>
      <c r="F773" s="111" t="s">
        <v>153</v>
      </c>
      <c r="G773" s="110">
        <v>15</v>
      </c>
      <c r="H773" s="112"/>
    </row>
    <row r="774" spans="1:8" x14ac:dyDescent="0.15">
      <c r="A774" s="110">
        <v>772</v>
      </c>
      <c r="B774" s="110" t="s">
        <v>1094</v>
      </c>
      <c r="C774" s="111" t="s">
        <v>1095</v>
      </c>
      <c r="D774" s="111" t="s">
        <v>148</v>
      </c>
      <c r="E774" s="111" t="s">
        <v>562</v>
      </c>
      <c r="F774" s="111" t="s">
        <v>153</v>
      </c>
      <c r="G774" s="110">
        <v>15</v>
      </c>
      <c r="H774" s="112"/>
    </row>
    <row r="775" spans="1:8" x14ac:dyDescent="0.15">
      <c r="A775" s="110">
        <v>773</v>
      </c>
      <c r="B775" s="110">
        <v>6101101</v>
      </c>
      <c r="C775" s="111" t="s">
        <v>1096</v>
      </c>
      <c r="D775" s="111" t="s">
        <v>780</v>
      </c>
      <c r="E775" s="111" t="s">
        <v>955</v>
      </c>
      <c r="F775" s="111" t="s">
        <v>263</v>
      </c>
      <c r="G775" s="110">
        <v>10</v>
      </c>
      <c r="H775" s="112"/>
    </row>
    <row r="776" spans="1:8" x14ac:dyDescent="0.15">
      <c r="A776" s="110">
        <v>774</v>
      </c>
      <c r="B776" s="110">
        <v>6102101</v>
      </c>
      <c r="C776" s="111" t="s">
        <v>1096</v>
      </c>
      <c r="D776" s="111" t="s">
        <v>780</v>
      </c>
      <c r="E776" s="111" t="s">
        <v>285</v>
      </c>
      <c r="F776" s="111" t="s">
        <v>327</v>
      </c>
      <c r="G776" s="110">
        <v>10</v>
      </c>
      <c r="H776" s="112"/>
    </row>
    <row r="777" spans="1:8" x14ac:dyDescent="0.15">
      <c r="A777" s="110">
        <v>775</v>
      </c>
      <c r="B777" s="110">
        <v>6107101</v>
      </c>
      <c r="C777" s="111" t="s">
        <v>1096</v>
      </c>
      <c r="D777" s="111" t="s">
        <v>780</v>
      </c>
      <c r="E777" s="111" t="s">
        <v>285</v>
      </c>
      <c r="F777" s="111" t="s">
        <v>184</v>
      </c>
      <c r="G777" s="110">
        <v>10</v>
      </c>
      <c r="H777" s="112"/>
    </row>
    <row r="778" spans="1:8" x14ac:dyDescent="0.15">
      <c r="A778" s="110">
        <v>776</v>
      </c>
      <c r="B778" s="110">
        <v>6109101</v>
      </c>
      <c r="C778" s="111" t="s">
        <v>1096</v>
      </c>
      <c r="D778" s="111" t="s">
        <v>780</v>
      </c>
      <c r="E778" s="111" t="s">
        <v>955</v>
      </c>
      <c r="F778" s="111" t="s">
        <v>149</v>
      </c>
      <c r="G778" s="110">
        <v>10</v>
      </c>
      <c r="H778" s="112"/>
    </row>
    <row r="779" spans="1:8" x14ac:dyDescent="0.15">
      <c r="A779" s="110">
        <v>777</v>
      </c>
      <c r="B779" s="110">
        <v>6109101</v>
      </c>
      <c r="C779" s="111" t="s">
        <v>1096</v>
      </c>
      <c r="D779" s="111" t="s">
        <v>780</v>
      </c>
      <c r="E779" s="111" t="s">
        <v>955</v>
      </c>
      <c r="F779" s="111" t="s">
        <v>149</v>
      </c>
      <c r="G779" s="110">
        <v>10</v>
      </c>
      <c r="H779" s="112"/>
    </row>
    <row r="780" spans="1:8" x14ac:dyDescent="0.15">
      <c r="A780" s="110">
        <v>778</v>
      </c>
      <c r="B780" s="110">
        <v>6110101</v>
      </c>
      <c r="C780" s="111" t="s">
        <v>1096</v>
      </c>
      <c r="D780" s="111" t="s">
        <v>780</v>
      </c>
      <c r="E780" s="111" t="s">
        <v>955</v>
      </c>
      <c r="F780" s="111" t="s">
        <v>134</v>
      </c>
      <c r="G780" s="110">
        <v>10</v>
      </c>
      <c r="H780" s="112"/>
    </row>
    <row r="781" spans="1:8" x14ac:dyDescent="0.15">
      <c r="A781" s="110">
        <v>779</v>
      </c>
      <c r="B781" s="110">
        <v>6110101</v>
      </c>
      <c r="C781" s="111" t="s">
        <v>1096</v>
      </c>
      <c r="D781" s="111" t="s">
        <v>780</v>
      </c>
      <c r="E781" s="111" t="s">
        <v>955</v>
      </c>
      <c r="F781" s="111" t="s">
        <v>134</v>
      </c>
      <c r="G781" s="110">
        <v>10</v>
      </c>
      <c r="H781" s="112"/>
    </row>
    <row r="782" spans="1:8" x14ac:dyDescent="0.15">
      <c r="A782" s="110">
        <v>780</v>
      </c>
      <c r="B782" s="110">
        <v>6115101</v>
      </c>
      <c r="C782" s="111" t="s">
        <v>1096</v>
      </c>
      <c r="D782" s="111" t="s">
        <v>780</v>
      </c>
      <c r="E782" s="111" t="s">
        <v>285</v>
      </c>
      <c r="F782" s="111" t="s">
        <v>263</v>
      </c>
      <c r="G782" s="110">
        <v>5</v>
      </c>
      <c r="H782" s="112"/>
    </row>
    <row r="783" spans="1:8" x14ac:dyDescent="0.15">
      <c r="A783" s="110">
        <v>781</v>
      </c>
      <c r="B783" s="110">
        <v>6115101</v>
      </c>
      <c r="C783" s="111" t="s">
        <v>1096</v>
      </c>
      <c r="D783" s="111" t="s">
        <v>780</v>
      </c>
      <c r="E783" s="111" t="s">
        <v>285</v>
      </c>
      <c r="F783" s="111" t="s">
        <v>263</v>
      </c>
      <c r="G783" s="110">
        <v>5</v>
      </c>
      <c r="H783" s="112"/>
    </row>
    <row r="784" spans="1:8" x14ac:dyDescent="0.15">
      <c r="A784" s="110">
        <v>782</v>
      </c>
      <c r="B784" s="110">
        <v>6116101</v>
      </c>
      <c r="C784" s="111" t="s">
        <v>1096</v>
      </c>
      <c r="D784" s="111" t="s">
        <v>780</v>
      </c>
      <c r="E784" s="111" t="s">
        <v>285</v>
      </c>
      <c r="F784" s="111" t="s">
        <v>263</v>
      </c>
      <c r="G784" s="110">
        <v>10</v>
      </c>
      <c r="H784" s="112"/>
    </row>
    <row r="785" spans="1:8" x14ac:dyDescent="0.15">
      <c r="A785" s="110">
        <v>783</v>
      </c>
      <c r="B785" s="110">
        <v>6116101</v>
      </c>
      <c r="C785" s="111" t="s">
        <v>1096</v>
      </c>
      <c r="D785" s="111" t="s">
        <v>780</v>
      </c>
      <c r="E785" s="111" t="s">
        <v>285</v>
      </c>
      <c r="F785" s="111" t="s">
        <v>263</v>
      </c>
      <c r="G785" s="110">
        <v>10</v>
      </c>
      <c r="H785" s="112"/>
    </row>
    <row r="786" spans="1:8" x14ac:dyDescent="0.15">
      <c r="A786" s="110">
        <v>784</v>
      </c>
      <c r="B786" s="110">
        <v>6120101</v>
      </c>
      <c r="C786" s="111" t="s">
        <v>1096</v>
      </c>
      <c r="D786" s="111" t="s">
        <v>780</v>
      </c>
      <c r="E786" s="111" t="s">
        <v>955</v>
      </c>
      <c r="F786" s="111" t="s">
        <v>327</v>
      </c>
      <c r="G786" s="110">
        <v>10</v>
      </c>
      <c r="H786" s="112"/>
    </row>
    <row r="787" spans="1:8" x14ac:dyDescent="0.15">
      <c r="A787" s="110">
        <v>785</v>
      </c>
      <c r="B787" s="110">
        <v>6120101</v>
      </c>
      <c r="C787" s="111" t="s">
        <v>1096</v>
      </c>
      <c r="D787" s="111" t="s">
        <v>780</v>
      </c>
      <c r="E787" s="111" t="s">
        <v>955</v>
      </c>
      <c r="F787" s="111" t="s">
        <v>327</v>
      </c>
      <c r="G787" s="110">
        <v>10</v>
      </c>
      <c r="H787" s="112"/>
    </row>
    <row r="788" spans="1:8" x14ac:dyDescent="0.15">
      <c r="A788" s="110">
        <v>786</v>
      </c>
      <c r="B788" s="110">
        <v>6120201</v>
      </c>
      <c r="C788" s="111" t="s">
        <v>1096</v>
      </c>
      <c r="D788" s="111" t="s">
        <v>780</v>
      </c>
      <c r="E788" s="111" t="s">
        <v>955</v>
      </c>
      <c r="F788" s="111" t="s">
        <v>184</v>
      </c>
      <c r="G788" s="110">
        <v>10</v>
      </c>
      <c r="H788" s="112"/>
    </row>
    <row r="789" spans="1:8" x14ac:dyDescent="0.15">
      <c r="A789" s="110">
        <v>787</v>
      </c>
      <c r="B789" s="110">
        <v>6120201</v>
      </c>
      <c r="C789" s="111" t="s">
        <v>1096</v>
      </c>
      <c r="D789" s="111" t="s">
        <v>780</v>
      </c>
      <c r="E789" s="111" t="s">
        <v>955</v>
      </c>
      <c r="F789" s="111" t="s">
        <v>184</v>
      </c>
      <c r="G789" s="110">
        <v>10</v>
      </c>
      <c r="H789" s="112"/>
    </row>
    <row r="790" spans="1:8" x14ac:dyDescent="0.15">
      <c r="A790" s="110">
        <v>788</v>
      </c>
      <c r="B790" s="110">
        <v>6121101</v>
      </c>
      <c r="C790" s="111" t="s">
        <v>1096</v>
      </c>
      <c r="D790" s="111" t="s">
        <v>780</v>
      </c>
      <c r="E790" s="111" t="s">
        <v>285</v>
      </c>
      <c r="F790" s="111" t="s">
        <v>177</v>
      </c>
      <c r="G790" s="110">
        <v>10</v>
      </c>
      <c r="H790" s="112"/>
    </row>
    <row r="791" spans="1:8" x14ac:dyDescent="0.15">
      <c r="A791" s="110">
        <v>789</v>
      </c>
      <c r="B791" s="110">
        <v>6121101</v>
      </c>
      <c r="C791" s="111" t="s">
        <v>1096</v>
      </c>
      <c r="D791" s="111" t="s">
        <v>780</v>
      </c>
      <c r="E791" s="111" t="s">
        <v>285</v>
      </c>
      <c r="F791" s="111" t="s">
        <v>177</v>
      </c>
      <c r="G791" s="110">
        <v>10</v>
      </c>
      <c r="H791" s="112"/>
    </row>
    <row r="792" spans="1:8" x14ac:dyDescent="0.15">
      <c r="A792" s="110">
        <v>790</v>
      </c>
      <c r="B792" s="110">
        <v>6125101</v>
      </c>
      <c r="C792" s="111" t="s">
        <v>1096</v>
      </c>
      <c r="D792" s="111" t="s">
        <v>780</v>
      </c>
      <c r="E792" s="111" t="s">
        <v>285</v>
      </c>
      <c r="F792" s="111" t="s">
        <v>149</v>
      </c>
      <c r="G792" s="110">
        <v>10</v>
      </c>
      <c r="H792" s="112"/>
    </row>
    <row r="793" spans="1:8" x14ac:dyDescent="0.15">
      <c r="A793" s="110">
        <v>791</v>
      </c>
      <c r="B793" s="110">
        <v>6127201</v>
      </c>
      <c r="C793" s="111" t="s">
        <v>1096</v>
      </c>
      <c r="D793" s="111" t="s">
        <v>780</v>
      </c>
      <c r="E793" s="111" t="s">
        <v>955</v>
      </c>
      <c r="F793" s="111" t="s">
        <v>263</v>
      </c>
      <c r="G793" s="110">
        <v>10</v>
      </c>
      <c r="H793" s="112"/>
    </row>
    <row r="794" spans="1:8" x14ac:dyDescent="0.15">
      <c r="A794" s="110">
        <v>792</v>
      </c>
      <c r="B794" s="110">
        <v>6127201</v>
      </c>
      <c r="C794" s="111" t="s">
        <v>1096</v>
      </c>
      <c r="D794" s="111" t="s">
        <v>780</v>
      </c>
      <c r="E794" s="111" t="s">
        <v>955</v>
      </c>
      <c r="F794" s="111" t="s">
        <v>263</v>
      </c>
      <c r="G794" s="110">
        <v>10</v>
      </c>
      <c r="H794" s="112"/>
    </row>
    <row r="795" spans="1:8" x14ac:dyDescent="0.15">
      <c r="A795" s="110">
        <v>793</v>
      </c>
      <c r="B795" s="110">
        <v>6127401</v>
      </c>
      <c r="C795" s="111" t="s">
        <v>1096</v>
      </c>
      <c r="D795" s="111" t="s">
        <v>780</v>
      </c>
      <c r="E795" s="111" t="s">
        <v>955</v>
      </c>
      <c r="F795" s="111" t="s">
        <v>263</v>
      </c>
      <c r="G795" s="110">
        <v>10</v>
      </c>
      <c r="H795" s="112"/>
    </row>
    <row r="796" spans="1:8" x14ac:dyDescent="0.15">
      <c r="A796" s="110">
        <v>794</v>
      </c>
      <c r="B796" s="110">
        <v>6127401</v>
      </c>
      <c r="C796" s="111" t="s">
        <v>1096</v>
      </c>
      <c r="D796" s="111" t="s">
        <v>780</v>
      </c>
      <c r="E796" s="111" t="s">
        <v>955</v>
      </c>
      <c r="F796" s="111" t="s">
        <v>263</v>
      </c>
      <c r="G796" s="110">
        <v>10</v>
      </c>
      <c r="H796" s="112"/>
    </row>
    <row r="797" spans="1:8" x14ac:dyDescent="0.15">
      <c r="A797" s="110">
        <v>795</v>
      </c>
      <c r="B797" s="110">
        <v>6127701</v>
      </c>
      <c r="C797" s="111" t="s">
        <v>1096</v>
      </c>
      <c r="D797" s="111" t="s">
        <v>780</v>
      </c>
      <c r="E797" s="111" t="s">
        <v>955</v>
      </c>
      <c r="F797" s="111" t="s">
        <v>177</v>
      </c>
      <c r="G797" s="110">
        <v>10</v>
      </c>
      <c r="H797" s="112"/>
    </row>
    <row r="798" spans="1:8" x14ac:dyDescent="0.15">
      <c r="A798" s="110">
        <v>796</v>
      </c>
      <c r="B798" s="110">
        <v>6127701</v>
      </c>
      <c r="C798" s="111" t="s">
        <v>1096</v>
      </c>
      <c r="D798" s="111" t="s">
        <v>780</v>
      </c>
      <c r="E798" s="111" t="s">
        <v>955</v>
      </c>
      <c r="F798" s="111" t="s">
        <v>177</v>
      </c>
      <c r="G798" s="110">
        <v>10</v>
      </c>
      <c r="H798" s="112"/>
    </row>
    <row r="799" spans="1:8" x14ac:dyDescent="0.15">
      <c r="A799" s="110">
        <v>797</v>
      </c>
      <c r="B799" s="110">
        <v>6401102</v>
      </c>
      <c r="C799" s="111" t="s">
        <v>1097</v>
      </c>
      <c r="D799" s="111" t="s">
        <v>780</v>
      </c>
      <c r="E799" s="111" t="s">
        <v>285</v>
      </c>
      <c r="F799" s="111" t="s">
        <v>263</v>
      </c>
      <c r="G799" s="110">
        <v>16.5</v>
      </c>
      <c r="H799" s="112"/>
    </row>
    <row r="800" spans="1:8" x14ac:dyDescent="0.15">
      <c r="A800" s="110">
        <v>798</v>
      </c>
      <c r="B800" s="110">
        <v>6401202</v>
      </c>
      <c r="C800" s="111" t="s">
        <v>1097</v>
      </c>
      <c r="D800" s="111" t="s">
        <v>780</v>
      </c>
      <c r="E800" s="111" t="s">
        <v>285</v>
      </c>
      <c r="F800" s="111" t="s">
        <v>263</v>
      </c>
      <c r="G800" s="110">
        <v>16.5</v>
      </c>
      <c r="H800" s="112"/>
    </row>
    <row r="801" spans="1:8" x14ac:dyDescent="0.15">
      <c r="A801" s="110">
        <v>799</v>
      </c>
      <c r="B801" s="110">
        <v>6402102</v>
      </c>
      <c r="C801" s="111" t="s">
        <v>1097</v>
      </c>
      <c r="D801" s="111" t="s">
        <v>780</v>
      </c>
      <c r="E801" s="111" t="s">
        <v>955</v>
      </c>
      <c r="F801" s="111" t="s">
        <v>327</v>
      </c>
      <c r="G801" s="110">
        <v>16.5</v>
      </c>
      <c r="H801" s="112"/>
    </row>
    <row r="802" spans="1:8" x14ac:dyDescent="0.15">
      <c r="A802" s="110">
        <v>800</v>
      </c>
      <c r="B802" s="110">
        <v>6402202</v>
      </c>
      <c r="C802" s="111" t="s">
        <v>1097</v>
      </c>
      <c r="D802" s="111" t="s">
        <v>780</v>
      </c>
      <c r="E802" s="111" t="s">
        <v>955</v>
      </c>
      <c r="F802" s="111" t="s">
        <v>327</v>
      </c>
      <c r="G802" s="110">
        <v>16.5</v>
      </c>
      <c r="H802" s="112"/>
    </row>
    <row r="803" spans="1:8" x14ac:dyDescent="0.15">
      <c r="A803" s="110">
        <v>801</v>
      </c>
      <c r="B803" s="110">
        <v>6404102</v>
      </c>
      <c r="C803" s="111" t="s">
        <v>1097</v>
      </c>
      <c r="D803" s="111" t="s">
        <v>780</v>
      </c>
      <c r="E803" s="111" t="s">
        <v>955</v>
      </c>
      <c r="F803" s="111" t="s">
        <v>134</v>
      </c>
      <c r="G803" s="110">
        <v>16.5</v>
      </c>
      <c r="H803" s="112"/>
    </row>
    <row r="804" spans="1:8" x14ac:dyDescent="0.15">
      <c r="A804" s="110">
        <v>802</v>
      </c>
      <c r="B804" s="110">
        <v>6405102</v>
      </c>
      <c r="C804" s="111" t="s">
        <v>1097</v>
      </c>
      <c r="D804" s="111" t="s">
        <v>780</v>
      </c>
      <c r="E804" s="111" t="s">
        <v>955</v>
      </c>
      <c r="F804" s="111" t="s">
        <v>134</v>
      </c>
      <c r="G804" s="110">
        <v>16.5</v>
      </c>
      <c r="H804" s="112"/>
    </row>
    <row r="805" spans="1:8" x14ac:dyDescent="0.15">
      <c r="A805" s="110">
        <v>803</v>
      </c>
      <c r="B805" s="110">
        <v>6406102</v>
      </c>
      <c r="C805" s="111" t="s">
        <v>1097</v>
      </c>
      <c r="D805" s="111" t="s">
        <v>780</v>
      </c>
      <c r="E805" s="111" t="s">
        <v>955</v>
      </c>
      <c r="F805" s="111" t="s">
        <v>184</v>
      </c>
      <c r="G805" s="110">
        <v>16.5</v>
      </c>
      <c r="H805" s="112"/>
    </row>
    <row r="806" spans="1:8" x14ac:dyDescent="0.15">
      <c r="A806" s="110">
        <v>804</v>
      </c>
      <c r="B806" s="110">
        <v>6407102</v>
      </c>
      <c r="C806" s="111" t="s">
        <v>1097</v>
      </c>
      <c r="D806" s="111" t="s">
        <v>780</v>
      </c>
      <c r="E806" s="111" t="s">
        <v>955</v>
      </c>
      <c r="F806" s="111" t="s">
        <v>184</v>
      </c>
      <c r="G806" s="110">
        <v>16.5</v>
      </c>
      <c r="H806" s="112"/>
    </row>
    <row r="807" spans="1:8" x14ac:dyDescent="0.15">
      <c r="A807" s="110">
        <v>805</v>
      </c>
      <c r="B807" s="110">
        <v>6408102</v>
      </c>
      <c r="C807" s="111" t="s">
        <v>1097</v>
      </c>
      <c r="D807" s="111" t="s">
        <v>780</v>
      </c>
      <c r="E807" s="111" t="s">
        <v>955</v>
      </c>
      <c r="F807" s="111" t="s">
        <v>184</v>
      </c>
      <c r="G807" s="110">
        <v>16.5</v>
      </c>
      <c r="H807" s="112"/>
    </row>
    <row r="808" spans="1:8" x14ac:dyDescent="0.15">
      <c r="A808" s="110">
        <v>806</v>
      </c>
      <c r="B808" s="110">
        <v>6409102</v>
      </c>
      <c r="C808" s="111" t="s">
        <v>1097</v>
      </c>
      <c r="D808" s="111" t="s">
        <v>780</v>
      </c>
      <c r="E808" s="111" t="s">
        <v>285</v>
      </c>
      <c r="F808" s="111" t="s">
        <v>149</v>
      </c>
      <c r="G808" s="110">
        <v>16.5</v>
      </c>
      <c r="H808" s="112"/>
    </row>
    <row r="809" spans="1:8" x14ac:dyDescent="0.15">
      <c r="A809" s="110">
        <v>807</v>
      </c>
      <c r="B809" s="110">
        <v>6410102</v>
      </c>
      <c r="C809" s="111" t="s">
        <v>1097</v>
      </c>
      <c r="D809" s="111" t="s">
        <v>780</v>
      </c>
      <c r="E809" s="111" t="s">
        <v>285</v>
      </c>
      <c r="F809" s="111" t="s">
        <v>134</v>
      </c>
      <c r="G809" s="110">
        <v>16.5</v>
      </c>
      <c r="H809" s="112"/>
    </row>
    <row r="810" spans="1:8" x14ac:dyDescent="0.15">
      <c r="A810" s="110">
        <v>808</v>
      </c>
      <c r="B810" s="110">
        <v>6411102</v>
      </c>
      <c r="C810" s="111" t="s">
        <v>1097</v>
      </c>
      <c r="D810" s="111" t="s">
        <v>780</v>
      </c>
      <c r="E810" s="111" t="s">
        <v>285</v>
      </c>
      <c r="F810" s="111" t="s">
        <v>149</v>
      </c>
      <c r="G810" s="110">
        <v>16.5</v>
      </c>
      <c r="H810" s="112"/>
    </row>
    <row r="811" spans="1:8" x14ac:dyDescent="0.15">
      <c r="A811" s="110">
        <v>809</v>
      </c>
      <c r="B811" s="110">
        <v>6413102</v>
      </c>
      <c r="C811" s="111" t="s">
        <v>1097</v>
      </c>
      <c r="D811" s="111" t="s">
        <v>780</v>
      </c>
      <c r="E811" s="111" t="s">
        <v>955</v>
      </c>
      <c r="F811" s="111" t="s">
        <v>149</v>
      </c>
      <c r="G811" s="110">
        <v>16.5</v>
      </c>
      <c r="H811" s="112"/>
    </row>
    <row r="812" spans="1:8" x14ac:dyDescent="0.15">
      <c r="A812" s="110">
        <v>810</v>
      </c>
      <c r="B812" s="110">
        <v>6414102</v>
      </c>
      <c r="C812" s="111" t="s">
        <v>1097</v>
      </c>
      <c r="D812" s="111" t="s">
        <v>780</v>
      </c>
      <c r="E812" s="111" t="s">
        <v>955</v>
      </c>
      <c r="F812" s="111" t="s">
        <v>149</v>
      </c>
      <c r="G812" s="110">
        <v>16.5</v>
      </c>
      <c r="H812" s="112"/>
    </row>
    <row r="813" spans="1:8" x14ac:dyDescent="0.15">
      <c r="A813" s="110">
        <v>811</v>
      </c>
      <c r="B813" s="110">
        <v>6415102</v>
      </c>
      <c r="C813" s="111" t="s">
        <v>1097</v>
      </c>
      <c r="D813" s="111" t="s">
        <v>780</v>
      </c>
      <c r="E813" s="111" t="s">
        <v>955</v>
      </c>
      <c r="F813" s="111" t="s">
        <v>263</v>
      </c>
      <c r="G813" s="110">
        <v>16.5</v>
      </c>
      <c r="H813" s="112"/>
    </row>
    <row r="814" spans="1:8" x14ac:dyDescent="0.15">
      <c r="A814" s="110">
        <v>812</v>
      </c>
      <c r="B814" s="110">
        <v>6415202</v>
      </c>
      <c r="C814" s="111" t="s">
        <v>1097</v>
      </c>
      <c r="D814" s="111" t="s">
        <v>780</v>
      </c>
      <c r="E814" s="111" t="s">
        <v>955</v>
      </c>
      <c r="F814" s="111" t="s">
        <v>263</v>
      </c>
      <c r="G814" s="110">
        <v>16.5</v>
      </c>
      <c r="H814" s="112"/>
    </row>
    <row r="815" spans="1:8" x14ac:dyDescent="0.15">
      <c r="A815" s="110">
        <v>813</v>
      </c>
      <c r="B815" s="110">
        <v>6416102</v>
      </c>
      <c r="C815" s="111" t="s">
        <v>1097</v>
      </c>
      <c r="D815" s="111" t="s">
        <v>780</v>
      </c>
      <c r="E815" s="111" t="s">
        <v>955</v>
      </c>
      <c r="F815" s="111" t="s">
        <v>263</v>
      </c>
      <c r="G815" s="110">
        <v>16.5</v>
      </c>
      <c r="H815" s="112"/>
    </row>
    <row r="816" spans="1:8" x14ac:dyDescent="0.15">
      <c r="A816" s="110">
        <v>814</v>
      </c>
      <c r="B816" s="110">
        <v>6416102</v>
      </c>
      <c r="C816" s="111" t="s">
        <v>1097</v>
      </c>
      <c r="D816" s="111" t="s">
        <v>780</v>
      </c>
      <c r="E816" s="111" t="s">
        <v>955</v>
      </c>
      <c r="F816" s="111" t="s">
        <v>263</v>
      </c>
      <c r="G816" s="110">
        <v>16.5</v>
      </c>
      <c r="H816" s="112"/>
    </row>
    <row r="817" spans="1:8" x14ac:dyDescent="0.15">
      <c r="A817" s="110">
        <v>815</v>
      </c>
      <c r="B817" s="110">
        <v>6416202</v>
      </c>
      <c r="C817" s="111" t="s">
        <v>1097</v>
      </c>
      <c r="D817" s="111" t="s">
        <v>780</v>
      </c>
      <c r="E817" s="111" t="s">
        <v>955</v>
      </c>
      <c r="F817" s="111" t="s">
        <v>263</v>
      </c>
      <c r="G817" s="110">
        <v>16.5</v>
      </c>
      <c r="H817" s="112"/>
    </row>
    <row r="818" spans="1:8" x14ac:dyDescent="0.15">
      <c r="A818" s="110">
        <v>816</v>
      </c>
      <c r="B818" s="110">
        <v>6417102</v>
      </c>
      <c r="C818" s="111" t="s">
        <v>1097</v>
      </c>
      <c r="D818" s="111" t="s">
        <v>780</v>
      </c>
      <c r="E818" s="111" t="s">
        <v>955</v>
      </c>
      <c r="F818" s="111" t="s">
        <v>177</v>
      </c>
      <c r="G818" s="110">
        <v>16.5</v>
      </c>
      <c r="H818" s="112"/>
    </row>
    <row r="819" spans="1:8" x14ac:dyDescent="0.15">
      <c r="A819" s="110">
        <v>817</v>
      </c>
      <c r="B819" s="110">
        <v>6417202</v>
      </c>
      <c r="C819" s="111" t="s">
        <v>1097</v>
      </c>
      <c r="D819" s="111" t="s">
        <v>780</v>
      </c>
      <c r="E819" s="111" t="s">
        <v>955</v>
      </c>
      <c r="F819" s="111" t="s">
        <v>177</v>
      </c>
      <c r="G819" s="110">
        <v>16.5</v>
      </c>
      <c r="H819" s="112"/>
    </row>
    <row r="820" spans="1:8" x14ac:dyDescent="0.15">
      <c r="A820" s="110">
        <v>818</v>
      </c>
      <c r="B820" s="110">
        <v>6417302</v>
      </c>
      <c r="C820" s="111" t="s">
        <v>1097</v>
      </c>
      <c r="D820" s="111" t="s">
        <v>780</v>
      </c>
      <c r="E820" s="111" t="s">
        <v>955</v>
      </c>
      <c r="F820" s="111" t="s">
        <v>177</v>
      </c>
      <c r="G820" s="110">
        <v>16.5</v>
      </c>
      <c r="H820" s="112"/>
    </row>
    <row r="821" spans="1:8" x14ac:dyDescent="0.15">
      <c r="A821" s="110">
        <v>819</v>
      </c>
      <c r="B821" s="110">
        <v>6418102</v>
      </c>
      <c r="C821" s="111" t="s">
        <v>1097</v>
      </c>
      <c r="D821" s="111" t="s">
        <v>780</v>
      </c>
      <c r="E821" s="111" t="s">
        <v>285</v>
      </c>
      <c r="F821" s="111" t="s">
        <v>177</v>
      </c>
      <c r="G821" s="110">
        <v>16.5</v>
      </c>
      <c r="H821" s="112"/>
    </row>
    <row r="822" spans="1:8" x14ac:dyDescent="0.15">
      <c r="A822" s="110">
        <v>820</v>
      </c>
      <c r="B822" s="110">
        <v>6419102</v>
      </c>
      <c r="C822" s="111" t="s">
        <v>1097</v>
      </c>
      <c r="D822" s="111" t="s">
        <v>780</v>
      </c>
      <c r="E822" s="111" t="s">
        <v>285</v>
      </c>
      <c r="F822" s="111" t="s">
        <v>177</v>
      </c>
      <c r="G822" s="110">
        <v>16.5</v>
      </c>
      <c r="H822" s="112"/>
    </row>
    <row r="823" spans="1:8" x14ac:dyDescent="0.15">
      <c r="A823" s="110">
        <v>821</v>
      </c>
      <c r="B823" s="110">
        <v>6420102</v>
      </c>
      <c r="C823" s="111" t="s">
        <v>1097</v>
      </c>
      <c r="D823" s="111" t="s">
        <v>780</v>
      </c>
      <c r="E823" s="111" t="s">
        <v>285</v>
      </c>
      <c r="F823" s="111" t="s">
        <v>327</v>
      </c>
      <c r="G823" s="110">
        <v>16.5</v>
      </c>
      <c r="H823" s="112"/>
    </row>
    <row r="824" spans="1:8" x14ac:dyDescent="0.15">
      <c r="A824" s="110">
        <v>822</v>
      </c>
      <c r="B824" s="110">
        <v>6420202</v>
      </c>
      <c r="C824" s="111" t="s">
        <v>1097</v>
      </c>
      <c r="D824" s="111" t="s">
        <v>780</v>
      </c>
      <c r="E824" s="111" t="s">
        <v>285</v>
      </c>
      <c r="F824" s="111" t="s">
        <v>327</v>
      </c>
      <c r="G824" s="110">
        <v>16.5</v>
      </c>
      <c r="H824" s="112"/>
    </row>
    <row r="825" spans="1:8" x14ac:dyDescent="0.15">
      <c r="A825" s="110">
        <v>823</v>
      </c>
      <c r="B825" s="110">
        <v>6420302</v>
      </c>
      <c r="C825" s="111" t="s">
        <v>1097</v>
      </c>
      <c r="D825" s="111" t="s">
        <v>780</v>
      </c>
      <c r="E825" s="111" t="s">
        <v>285</v>
      </c>
      <c r="F825" s="111" t="s">
        <v>327</v>
      </c>
      <c r="G825" s="110">
        <v>16.5</v>
      </c>
      <c r="H825" s="112"/>
    </row>
    <row r="826" spans="1:8" x14ac:dyDescent="0.15">
      <c r="A826" s="110">
        <v>824</v>
      </c>
      <c r="B826" s="110">
        <v>6420402</v>
      </c>
      <c r="C826" s="111" t="s">
        <v>1097</v>
      </c>
      <c r="D826" s="111" t="s">
        <v>780</v>
      </c>
      <c r="E826" s="111" t="s">
        <v>285</v>
      </c>
      <c r="F826" s="111" t="s">
        <v>184</v>
      </c>
      <c r="G826" s="110">
        <v>16.5</v>
      </c>
      <c r="H826" s="112"/>
    </row>
    <row r="827" spans="1:8" x14ac:dyDescent="0.15">
      <c r="A827" s="110">
        <v>825</v>
      </c>
      <c r="B827" s="110">
        <v>6420502</v>
      </c>
      <c r="C827" s="111" t="s">
        <v>1097</v>
      </c>
      <c r="D827" s="111" t="s">
        <v>780</v>
      </c>
      <c r="E827" s="111" t="s">
        <v>285</v>
      </c>
      <c r="F827" s="111" t="s">
        <v>184</v>
      </c>
      <c r="G827" s="110">
        <v>16.5</v>
      </c>
      <c r="H827" s="112"/>
    </row>
    <row r="828" spans="1:8" x14ac:dyDescent="0.15">
      <c r="A828" s="110">
        <v>826</v>
      </c>
      <c r="B828" s="110">
        <v>6421102</v>
      </c>
      <c r="C828" s="111" t="s">
        <v>1097</v>
      </c>
      <c r="D828" s="111" t="s">
        <v>780</v>
      </c>
      <c r="E828" s="111" t="s">
        <v>955</v>
      </c>
      <c r="F828" s="111" t="s">
        <v>177</v>
      </c>
      <c r="G828" s="110">
        <v>16.5</v>
      </c>
      <c r="H828" s="112"/>
    </row>
    <row r="829" spans="1:8" x14ac:dyDescent="0.15">
      <c r="A829" s="110">
        <v>827</v>
      </c>
      <c r="B829" s="110">
        <v>6421202</v>
      </c>
      <c r="C829" s="111" t="s">
        <v>1097</v>
      </c>
      <c r="D829" s="111" t="s">
        <v>780</v>
      </c>
      <c r="E829" s="111" t="s">
        <v>955</v>
      </c>
      <c r="F829" s="111" t="s">
        <v>177</v>
      </c>
      <c r="G829" s="110">
        <v>16.5</v>
      </c>
      <c r="H829" s="112"/>
    </row>
    <row r="830" spans="1:8" x14ac:dyDescent="0.15">
      <c r="A830" s="110">
        <v>828</v>
      </c>
      <c r="B830" s="110">
        <v>6423102</v>
      </c>
      <c r="C830" s="111" t="s">
        <v>1097</v>
      </c>
      <c r="D830" s="111" t="s">
        <v>780</v>
      </c>
      <c r="E830" s="111" t="s">
        <v>955</v>
      </c>
      <c r="F830" s="111" t="s">
        <v>327</v>
      </c>
      <c r="G830" s="110">
        <v>16.5</v>
      </c>
      <c r="H830" s="112"/>
    </row>
    <row r="831" spans="1:8" x14ac:dyDescent="0.15">
      <c r="A831" s="110">
        <v>829</v>
      </c>
      <c r="B831" s="110">
        <v>6423202</v>
      </c>
      <c r="C831" s="111" t="s">
        <v>1097</v>
      </c>
      <c r="D831" s="111" t="s">
        <v>780</v>
      </c>
      <c r="E831" s="111" t="s">
        <v>955</v>
      </c>
      <c r="F831" s="111" t="s">
        <v>327</v>
      </c>
      <c r="G831" s="110">
        <v>16.5</v>
      </c>
      <c r="H831" s="112"/>
    </row>
    <row r="832" spans="1:8" x14ac:dyDescent="0.15">
      <c r="A832" s="110">
        <v>830</v>
      </c>
      <c r="B832" s="110">
        <v>6424102</v>
      </c>
      <c r="C832" s="111" t="s">
        <v>1097</v>
      </c>
      <c r="D832" s="111" t="s">
        <v>780</v>
      </c>
      <c r="E832" s="111" t="s">
        <v>285</v>
      </c>
      <c r="F832" s="111" t="s">
        <v>134</v>
      </c>
      <c r="G832" s="110">
        <v>16.5</v>
      </c>
      <c r="H832" s="112"/>
    </row>
    <row r="833" spans="1:8" x14ac:dyDescent="0.15">
      <c r="A833" s="110">
        <v>831</v>
      </c>
      <c r="B833" s="110">
        <v>6424102</v>
      </c>
      <c r="C833" s="111" t="s">
        <v>1097</v>
      </c>
      <c r="D833" s="111" t="s">
        <v>780</v>
      </c>
      <c r="E833" s="111" t="s">
        <v>285</v>
      </c>
      <c r="F833" s="111" t="s">
        <v>134</v>
      </c>
      <c r="G833" s="110">
        <v>16.5</v>
      </c>
      <c r="H833" s="112"/>
    </row>
    <row r="834" spans="1:8" x14ac:dyDescent="0.15">
      <c r="A834" s="110">
        <v>832</v>
      </c>
      <c r="B834" s="110">
        <v>6425102</v>
      </c>
      <c r="C834" s="111" t="s">
        <v>1097</v>
      </c>
      <c r="D834" s="111" t="s">
        <v>780</v>
      </c>
      <c r="E834" s="111" t="s">
        <v>955</v>
      </c>
      <c r="F834" s="111" t="s">
        <v>149</v>
      </c>
      <c r="G834" s="110">
        <v>16.5</v>
      </c>
      <c r="H834" s="112"/>
    </row>
    <row r="835" spans="1:8" x14ac:dyDescent="0.15">
      <c r="A835" s="110">
        <v>833</v>
      </c>
      <c r="B835" s="110">
        <v>6427102</v>
      </c>
      <c r="C835" s="111" t="s">
        <v>1097</v>
      </c>
      <c r="D835" s="111" t="s">
        <v>780</v>
      </c>
      <c r="E835" s="111" t="s">
        <v>285</v>
      </c>
      <c r="F835" s="111" t="s">
        <v>327</v>
      </c>
      <c r="G835" s="110">
        <v>16.5</v>
      </c>
      <c r="H835" s="112"/>
    </row>
    <row r="836" spans="1:8" x14ac:dyDescent="0.15">
      <c r="A836" s="110">
        <v>834</v>
      </c>
      <c r="B836" s="110">
        <v>6427202</v>
      </c>
      <c r="C836" s="111" t="s">
        <v>1097</v>
      </c>
      <c r="D836" s="111" t="s">
        <v>780</v>
      </c>
      <c r="E836" s="111" t="s">
        <v>285</v>
      </c>
      <c r="F836" s="111" t="s">
        <v>134</v>
      </c>
      <c r="G836" s="110">
        <v>16.5</v>
      </c>
      <c r="H836" s="112"/>
    </row>
    <row r="837" spans="1:8" x14ac:dyDescent="0.15">
      <c r="A837" s="110">
        <v>835</v>
      </c>
      <c r="B837" s="110">
        <v>6427302</v>
      </c>
      <c r="C837" s="111" t="s">
        <v>1097</v>
      </c>
      <c r="D837" s="111" t="s">
        <v>780</v>
      </c>
      <c r="E837" s="111" t="s">
        <v>285</v>
      </c>
      <c r="F837" s="111" t="s">
        <v>327</v>
      </c>
      <c r="G837" s="110">
        <v>16.5</v>
      </c>
      <c r="H837" s="112"/>
    </row>
    <row r="838" spans="1:8" x14ac:dyDescent="0.15">
      <c r="A838" s="110">
        <v>836</v>
      </c>
      <c r="B838" s="110">
        <v>6427402</v>
      </c>
      <c r="C838" s="111" t="s">
        <v>1097</v>
      </c>
      <c r="D838" s="111" t="s">
        <v>780</v>
      </c>
      <c r="E838" s="111" t="s">
        <v>285</v>
      </c>
      <c r="F838" s="111" t="s">
        <v>184</v>
      </c>
      <c r="G838" s="110">
        <v>16.5</v>
      </c>
      <c r="H838" s="112"/>
    </row>
    <row r="839" spans="1:8" x14ac:dyDescent="0.15">
      <c r="A839" s="110">
        <v>837</v>
      </c>
      <c r="B839" s="110">
        <v>6427502</v>
      </c>
      <c r="C839" s="111" t="s">
        <v>1097</v>
      </c>
      <c r="D839" s="111" t="s">
        <v>780</v>
      </c>
      <c r="E839" s="111" t="s">
        <v>285</v>
      </c>
      <c r="F839" s="111" t="s">
        <v>263</v>
      </c>
      <c r="G839" s="110">
        <v>16.5</v>
      </c>
      <c r="H839" s="112"/>
    </row>
    <row r="840" spans="1:8" x14ac:dyDescent="0.15">
      <c r="A840" s="110">
        <v>838</v>
      </c>
      <c r="B840" s="110">
        <v>6427602</v>
      </c>
      <c r="C840" s="111" t="s">
        <v>1097</v>
      </c>
      <c r="D840" s="111" t="s">
        <v>780</v>
      </c>
      <c r="E840" s="111" t="s">
        <v>285</v>
      </c>
      <c r="F840" s="111" t="s">
        <v>177</v>
      </c>
      <c r="G840" s="110">
        <v>16.5</v>
      </c>
      <c r="H840" s="112"/>
    </row>
    <row r="841" spans="1:8" x14ac:dyDescent="0.15">
      <c r="A841" s="110">
        <v>839</v>
      </c>
      <c r="B841" s="110">
        <v>6427702</v>
      </c>
      <c r="C841" s="111" t="s">
        <v>1097</v>
      </c>
      <c r="D841" s="111" t="s">
        <v>780</v>
      </c>
      <c r="E841" s="111" t="s">
        <v>285</v>
      </c>
      <c r="F841" s="111" t="s">
        <v>263</v>
      </c>
      <c r="G841" s="110">
        <v>16.5</v>
      </c>
      <c r="H841" s="112"/>
    </row>
    <row r="842" spans="1:8" x14ac:dyDescent="0.15">
      <c r="A842" s="110">
        <v>840</v>
      </c>
      <c r="B842" s="110">
        <v>6427802</v>
      </c>
      <c r="C842" s="111" t="s">
        <v>1097</v>
      </c>
      <c r="D842" s="111" t="s">
        <v>780</v>
      </c>
      <c r="E842" s="111" t="s">
        <v>285</v>
      </c>
      <c r="F842" s="111" t="s">
        <v>149</v>
      </c>
      <c r="G842" s="110">
        <v>16.5</v>
      </c>
      <c r="H842" s="112"/>
    </row>
    <row r="843" spans="1:8" x14ac:dyDescent="0.15">
      <c r="A843" s="110">
        <v>841</v>
      </c>
      <c r="B843" s="110">
        <v>6427902</v>
      </c>
      <c r="C843" s="111" t="s">
        <v>1097</v>
      </c>
      <c r="D843" s="111" t="s">
        <v>780</v>
      </c>
      <c r="E843" s="111" t="s">
        <v>285</v>
      </c>
      <c r="F843" s="111" t="s">
        <v>149</v>
      </c>
      <c r="G843" s="110">
        <v>16.5</v>
      </c>
      <c r="H843" s="112"/>
    </row>
    <row r="844" spans="1:8" x14ac:dyDescent="0.15">
      <c r="A844" s="110">
        <v>842</v>
      </c>
      <c r="B844" s="110">
        <v>6427912</v>
      </c>
      <c r="C844" s="111" t="s">
        <v>1097</v>
      </c>
      <c r="D844" s="111" t="s">
        <v>780</v>
      </c>
      <c r="E844" s="111" t="s">
        <v>285</v>
      </c>
      <c r="F844" s="111" t="s">
        <v>134</v>
      </c>
      <c r="G844" s="110">
        <v>16.5</v>
      </c>
      <c r="H844" s="112"/>
    </row>
    <row r="845" spans="1:8" x14ac:dyDescent="0.15">
      <c r="A845" s="110">
        <v>843</v>
      </c>
      <c r="B845" s="110">
        <v>6590102</v>
      </c>
      <c r="C845" s="111" t="s">
        <v>1098</v>
      </c>
      <c r="D845" s="111" t="s">
        <v>780</v>
      </c>
      <c r="E845" s="111" t="s">
        <v>138</v>
      </c>
      <c r="F845" s="111" t="s">
        <v>263</v>
      </c>
      <c r="G845" s="110">
        <v>16.5</v>
      </c>
      <c r="H845" s="112"/>
    </row>
    <row r="846" spans="1:8" x14ac:dyDescent="0.15">
      <c r="A846" s="110">
        <v>844</v>
      </c>
      <c r="B846" s="110">
        <v>6590102</v>
      </c>
      <c r="C846" s="111" t="s">
        <v>1098</v>
      </c>
      <c r="D846" s="111" t="s">
        <v>780</v>
      </c>
      <c r="E846" s="111" t="s">
        <v>138</v>
      </c>
      <c r="F846" s="111" t="s">
        <v>263</v>
      </c>
      <c r="G846" s="110">
        <v>16.5</v>
      </c>
      <c r="H846" s="112"/>
    </row>
    <row r="847" spans="1:8" x14ac:dyDescent="0.15">
      <c r="A847" s="110">
        <v>845</v>
      </c>
      <c r="B847" s="110">
        <v>6490102</v>
      </c>
      <c r="C847" s="111" t="s">
        <v>1099</v>
      </c>
      <c r="D847" s="111" t="s">
        <v>306</v>
      </c>
      <c r="E847" s="111" t="s">
        <v>300</v>
      </c>
      <c r="F847" s="111" t="s">
        <v>263</v>
      </c>
      <c r="G847" s="110">
        <v>16.5</v>
      </c>
      <c r="H847" s="112"/>
    </row>
    <row r="848" spans="1:8" x14ac:dyDescent="0.15">
      <c r="A848" s="110">
        <v>846</v>
      </c>
      <c r="B848" s="110">
        <v>6490102</v>
      </c>
      <c r="C848" s="111" t="s">
        <v>1099</v>
      </c>
      <c r="D848" s="111" t="s">
        <v>306</v>
      </c>
      <c r="E848" s="111" t="s">
        <v>300</v>
      </c>
      <c r="F848" s="111" t="s">
        <v>263</v>
      </c>
      <c r="G848" s="110">
        <v>16.5</v>
      </c>
      <c r="H848" s="112"/>
    </row>
    <row r="849" spans="1:8" x14ac:dyDescent="0.15">
      <c r="A849" s="110">
        <v>847</v>
      </c>
      <c r="B849" s="110">
        <v>6501102</v>
      </c>
      <c r="C849" s="111" t="s">
        <v>1100</v>
      </c>
      <c r="D849" s="111" t="s">
        <v>306</v>
      </c>
      <c r="E849" s="111" t="s">
        <v>129</v>
      </c>
      <c r="F849" s="111" t="s">
        <v>263</v>
      </c>
      <c r="G849" s="110">
        <v>16.5</v>
      </c>
      <c r="H849" s="112"/>
    </row>
    <row r="850" spans="1:8" x14ac:dyDescent="0.15">
      <c r="A850" s="110">
        <v>848</v>
      </c>
      <c r="B850" s="110">
        <v>6501202</v>
      </c>
      <c r="C850" s="111" t="s">
        <v>1100</v>
      </c>
      <c r="D850" s="111" t="s">
        <v>306</v>
      </c>
      <c r="E850" s="111" t="s">
        <v>129</v>
      </c>
      <c r="F850" s="111" t="s">
        <v>263</v>
      </c>
      <c r="G850" s="110">
        <v>16.5</v>
      </c>
      <c r="H850" s="112"/>
    </row>
    <row r="851" spans="1:8" x14ac:dyDescent="0.15">
      <c r="A851" s="110">
        <v>849</v>
      </c>
      <c r="B851" s="110">
        <v>6502102</v>
      </c>
      <c r="C851" s="111" t="s">
        <v>1100</v>
      </c>
      <c r="D851" s="111" t="s">
        <v>306</v>
      </c>
      <c r="E851" s="111" t="s">
        <v>129</v>
      </c>
      <c r="F851" s="111" t="s">
        <v>327</v>
      </c>
      <c r="G851" s="110">
        <v>16.5</v>
      </c>
      <c r="H851" s="112"/>
    </row>
    <row r="852" spans="1:8" x14ac:dyDescent="0.15">
      <c r="A852" s="110">
        <v>850</v>
      </c>
      <c r="B852" s="110">
        <v>6502202</v>
      </c>
      <c r="C852" s="111" t="s">
        <v>1100</v>
      </c>
      <c r="D852" s="111" t="s">
        <v>306</v>
      </c>
      <c r="E852" s="111" t="s">
        <v>129</v>
      </c>
      <c r="F852" s="111" t="s">
        <v>327</v>
      </c>
      <c r="G852" s="110">
        <v>16.5</v>
      </c>
      <c r="H852" s="112"/>
    </row>
    <row r="853" spans="1:8" x14ac:dyDescent="0.15">
      <c r="A853" s="110">
        <v>851</v>
      </c>
      <c r="B853" s="110">
        <v>6504102</v>
      </c>
      <c r="C853" s="111" t="s">
        <v>1100</v>
      </c>
      <c r="D853" s="111" t="s">
        <v>306</v>
      </c>
      <c r="E853" s="111" t="s">
        <v>129</v>
      </c>
      <c r="F853" s="111" t="s">
        <v>134</v>
      </c>
      <c r="G853" s="110">
        <v>16.5</v>
      </c>
      <c r="H853" s="112"/>
    </row>
    <row r="854" spans="1:8" x14ac:dyDescent="0.15">
      <c r="A854" s="110">
        <v>852</v>
      </c>
      <c r="B854" s="110">
        <v>6504202</v>
      </c>
      <c r="C854" s="111" t="s">
        <v>1100</v>
      </c>
      <c r="D854" s="111" t="s">
        <v>306</v>
      </c>
      <c r="E854" s="111" t="s">
        <v>129</v>
      </c>
      <c r="F854" s="111" t="s">
        <v>134</v>
      </c>
      <c r="G854" s="110">
        <v>16.5</v>
      </c>
      <c r="H854" s="112"/>
    </row>
    <row r="855" spans="1:8" x14ac:dyDescent="0.15">
      <c r="A855" s="110">
        <v>853</v>
      </c>
      <c r="B855" s="110">
        <v>6505102</v>
      </c>
      <c r="C855" s="111" t="s">
        <v>1100</v>
      </c>
      <c r="D855" s="111" t="s">
        <v>306</v>
      </c>
      <c r="E855" s="111" t="s">
        <v>129</v>
      </c>
      <c r="F855" s="111" t="s">
        <v>134</v>
      </c>
      <c r="G855" s="110">
        <v>16.5</v>
      </c>
      <c r="H855" s="112"/>
    </row>
    <row r="856" spans="1:8" x14ac:dyDescent="0.15">
      <c r="A856" s="110">
        <v>854</v>
      </c>
      <c r="B856" s="110">
        <v>6506102</v>
      </c>
      <c r="C856" s="111" t="s">
        <v>1100</v>
      </c>
      <c r="D856" s="111" t="s">
        <v>306</v>
      </c>
      <c r="E856" s="111" t="s">
        <v>129</v>
      </c>
      <c r="F856" s="111" t="s">
        <v>184</v>
      </c>
      <c r="G856" s="110">
        <v>16.5</v>
      </c>
      <c r="H856" s="112"/>
    </row>
    <row r="857" spans="1:8" x14ac:dyDescent="0.15">
      <c r="A857" s="110">
        <v>855</v>
      </c>
      <c r="B857" s="110">
        <v>6507102</v>
      </c>
      <c r="C857" s="111" t="s">
        <v>1100</v>
      </c>
      <c r="D857" s="111" t="s">
        <v>306</v>
      </c>
      <c r="E857" s="111" t="s">
        <v>129</v>
      </c>
      <c r="F857" s="111" t="s">
        <v>184</v>
      </c>
      <c r="G857" s="110">
        <v>16.5</v>
      </c>
      <c r="H857" s="112"/>
    </row>
    <row r="858" spans="1:8" x14ac:dyDescent="0.15">
      <c r="A858" s="110">
        <v>856</v>
      </c>
      <c r="B858" s="110">
        <v>6509102</v>
      </c>
      <c r="C858" s="111" t="s">
        <v>1100</v>
      </c>
      <c r="D858" s="111" t="s">
        <v>306</v>
      </c>
      <c r="E858" s="111" t="s">
        <v>129</v>
      </c>
      <c r="F858" s="111" t="s">
        <v>149</v>
      </c>
      <c r="G858" s="110">
        <v>16.5</v>
      </c>
      <c r="H858" s="112"/>
    </row>
    <row r="859" spans="1:8" x14ac:dyDescent="0.15">
      <c r="A859" s="110">
        <v>857</v>
      </c>
      <c r="B859" s="110">
        <v>6510102</v>
      </c>
      <c r="C859" s="111" t="s">
        <v>1100</v>
      </c>
      <c r="D859" s="111" t="s">
        <v>306</v>
      </c>
      <c r="E859" s="111" t="s">
        <v>129</v>
      </c>
      <c r="F859" s="111" t="s">
        <v>134</v>
      </c>
      <c r="G859" s="110">
        <v>16.5</v>
      </c>
      <c r="H859" s="112"/>
    </row>
    <row r="860" spans="1:8" x14ac:dyDescent="0.15">
      <c r="A860" s="110">
        <v>858</v>
      </c>
      <c r="B860" s="110">
        <v>6510202</v>
      </c>
      <c r="C860" s="111" t="s">
        <v>1100</v>
      </c>
      <c r="D860" s="111" t="s">
        <v>306</v>
      </c>
      <c r="E860" s="111" t="s">
        <v>129</v>
      </c>
      <c r="F860" s="111" t="s">
        <v>134</v>
      </c>
      <c r="G860" s="110">
        <v>16.5</v>
      </c>
      <c r="H860" s="112"/>
    </row>
    <row r="861" spans="1:8" x14ac:dyDescent="0.15">
      <c r="A861" s="110">
        <v>859</v>
      </c>
      <c r="B861" s="110">
        <v>6511102</v>
      </c>
      <c r="C861" s="111" t="s">
        <v>1100</v>
      </c>
      <c r="D861" s="111" t="s">
        <v>306</v>
      </c>
      <c r="E861" s="111" t="s">
        <v>129</v>
      </c>
      <c r="F861" s="111" t="s">
        <v>149</v>
      </c>
      <c r="G861" s="110">
        <v>16.5</v>
      </c>
      <c r="H861" s="112"/>
    </row>
    <row r="862" spans="1:8" x14ac:dyDescent="0.15">
      <c r="A862" s="110">
        <v>860</v>
      </c>
      <c r="B862" s="110">
        <v>6512102</v>
      </c>
      <c r="C862" s="111" t="s">
        <v>1100</v>
      </c>
      <c r="D862" s="111" t="s">
        <v>306</v>
      </c>
      <c r="E862" s="111" t="s">
        <v>129</v>
      </c>
      <c r="F862" s="111" t="s">
        <v>149</v>
      </c>
      <c r="G862" s="110">
        <v>16.5</v>
      </c>
      <c r="H862" s="112"/>
    </row>
    <row r="863" spans="1:8" x14ac:dyDescent="0.15">
      <c r="A863" s="110">
        <v>861</v>
      </c>
      <c r="B863" s="110">
        <v>6513102</v>
      </c>
      <c r="C863" s="111" t="s">
        <v>1100</v>
      </c>
      <c r="D863" s="111" t="s">
        <v>306</v>
      </c>
      <c r="E863" s="111" t="s">
        <v>129</v>
      </c>
      <c r="F863" s="111" t="s">
        <v>149</v>
      </c>
      <c r="G863" s="110">
        <v>16.5</v>
      </c>
      <c r="H863" s="112"/>
    </row>
    <row r="864" spans="1:8" x14ac:dyDescent="0.15">
      <c r="A864" s="110">
        <v>862</v>
      </c>
      <c r="B864" s="110">
        <v>6514102</v>
      </c>
      <c r="C864" s="111" t="s">
        <v>1100</v>
      </c>
      <c r="D864" s="111" t="s">
        <v>306</v>
      </c>
      <c r="E864" s="111" t="s">
        <v>129</v>
      </c>
      <c r="F864" s="111" t="s">
        <v>149</v>
      </c>
      <c r="G864" s="110">
        <v>16.5</v>
      </c>
      <c r="H864" s="112"/>
    </row>
    <row r="865" spans="1:8" x14ac:dyDescent="0.15">
      <c r="A865" s="110">
        <v>863</v>
      </c>
      <c r="B865" s="110">
        <v>6515102</v>
      </c>
      <c r="C865" s="111" t="s">
        <v>1100</v>
      </c>
      <c r="D865" s="111" t="s">
        <v>306</v>
      </c>
      <c r="E865" s="111" t="s">
        <v>129</v>
      </c>
      <c r="F865" s="111" t="s">
        <v>263</v>
      </c>
      <c r="G865" s="110">
        <v>16.5</v>
      </c>
      <c r="H865" s="112"/>
    </row>
    <row r="866" spans="1:8" x14ac:dyDescent="0.15">
      <c r="A866" s="110">
        <v>864</v>
      </c>
      <c r="B866" s="110">
        <v>6515202</v>
      </c>
      <c r="C866" s="111" t="s">
        <v>1100</v>
      </c>
      <c r="D866" s="111" t="s">
        <v>306</v>
      </c>
      <c r="E866" s="111" t="s">
        <v>129</v>
      </c>
      <c r="F866" s="111" t="s">
        <v>263</v>
      </c>
      <c r="G866" s="110">
        <v>16.5</v>
      </c>
      <c r="H866" s="112"/>
    </row>
    <row r="867" spans="1:8" x14ac:dyDescent="0.15">
      <c r="A867" s="110">
        <v>865</v>
      </c>
      <c r="B867" s="110">
        <v>6516102</v>
      </c>
      <c r="C867" s="111" t="s">
        <v>1100</v>
      </c>
      <c r="D867" s="111" t="s">
        <v>306</v>
      </c>
      <c r="E867" s="111" t="s">
        <v>129</v>
      </c>
      <c r="F867" s="111" t="s">
        <v>263</v>
      </c>
      <c r="G867" s="110">
        <v>16.5</v>
      </c>
      <c r="H867" s="112"/>
    </row>
    <row r="868" spans="1:8" x14ac:dyDescent="0.15">
      <c r="A868" s="110">
        <v>866</v>
      </c>
      <c r="B868" s="110">
        <v>6516102</v>
      </c>
      <c r="C868" s="111" t="s">
        <v>1100</v>
      </c>
      <c r="D868" s="111" t="s">
        <v>306</v>
      </c>
      <c r="E868" s="111" t="s">
        <v>129</v>
      </c>
      <c r="F868" s="111" t="s">
        <v>263</v>
      </c>
      <c r="G868" s="110">
        <v>16.5</v>
      </c>
      <c r="H868" s="112"/>
    </row>
    <row r="869" spans="1:8" x14ac:dyDescent="0.15">
      <c r="A869" s="110">
        <v>867</v>
      </c>
      <c r="B869" s="110">
        <v>6516202</v>
      </c>
      <c r="C869" s="111" t="s">
        <v>1100</v>
      </c>
      <c r="D869" s="111" t="s">
        <v>306</v>
      </c>
      <c r="E869" s="111" t="s">
        <v>129</v>
      </c>
      <c r="F869" s="111" t="s">
        <v>263</v>
      </c>
      <c r="G869" s="110">
        <v>16.5</v>
      </c>
      <c r="H869" s="112"/>
    </row>
    <row r="870" spans="1:8" x14ac:dyDescent="0.15">
      <c r="A870" s="110">
        <v>868</v>
      </c>
      <c r="B870" s="110">
        <v>6517102</v>
      </c>
      <c r="C870" s="111" t="s">
        <v>1100</v>
      </c>
      <c r="D870" s="111" t="s">
        <v>306</v>
      </c>
      <c r="E870" s="111" t="s">
        <v>129</v>
      </c>
      <c r="F870" s="111" t="s">
        <v>177</v>
      </c>
      <c r="G870" s="110">
        <v>16.5</v>
      </c>
      <c r="H870" s="112"/>
    </row>
    <row r="871" spans="1:8" x14ac:dyDescent="0.15">
      <c r="A871" s="110">
        <v>869</v>
      </c>
      <c r="B871" s="110">
        <v>6517202</v>
      </c>
      <c r="C871" s="111" t="s">
        <v>1100</v>
      </c>
      <c r="D871" s="111" t="s">
        <v>306</v>
      </c>
      <c r="E871" s="111" t="s">
        <v>129</v>
      </c>
      <c r="F871" s="111" t="s">
        <v>177</v>
      </c>
      <c r="G871" s="110">
        <v>16.5</v>
      </c>
      <c r="H871" s="112"/>
    </row>
    <row r="872" spans="1:8" x14ac:dyDescent="0.15">
      <c r="A872" s="110">
        <v>870</v>
      </c>
      <c r="B872" s="110">
        <v>6517302</v>
      </c>
      <c r="C872" s="111" t="s">
        <v>1100</v>
      </c>
      <c r="D872" s="111" t="s">
        <v>306</v>
      </c>
      <c r="E872" s="111" t="s">
        <v>129</v>
      </c>
      <c r="F872" s="111" t="s">
        <v>177</v>
      </c>
      <c r="G872" s="110">
        <v>16.5</v>
      </c>
      <c r="H872" s="112"/>
    </row>
    <row r="873" spans="1:8" x14ac:dyDescent="0.15">
      <c r="A873" s="110">
        <v>871</v>
      </c>
      <c r="B873" s="110">
        <v>6518102</v>
      </c>
      <c r="C873" s="111" t="s">
        <v>1100</v>
      </c>
      <c r="D873" s="111" t="s">
        <v>306</v>
      </c>
      <c r="E873" s="111" t="s">
        <v>129</v>
      </c>
      <c r="F873" s="111" t="s">
        <v>177</v>
      </c>
      <c r="G873" s="110">
        <v>16.5</v>
      </c>
      <c r="H873" s="112"/>
    </row>
    <row r="874" spans="1:8" x14ac:dyDescent="0.15">
      <c r="A874" s="110">
        <v>872</v>
      </c>
      <c r="B874" s="110">
        <v>6519102</v>
      </c>
      <c r="C874" s="111" t="s">
        <v>1100</v>
      </c>
      <c r="D874" s="111" t="s">
        <v>306</v>
      </c>
      <c r="E874" s="111" t="s">
        <v>129</v>
      </c>
      <c r="F874" s="111" t="s">
        <v>177</v>
      </c>
      <c r="G874" s="110">
        <v>16.5</v>
      </c>
      <c r="H874" s="112"/>
    </row>
    <row r="875" spans="1:8" x14ac:dyDescent="0.15">
      <c r="A875" s="110">
        <v>873</v>
      </c>
      <c r="B875" s="110">
        <v>6520102</v>
      </c>
      <c r="C875" s="111" t="s">
        <v>1100</v>
      </c>
      <c r="D875" s="111" t="s">
        <v>306</v>
      </c>
      <c r="E875" s="111" t="s">
        <v>129</v>
      </c>
      <c r="F875" s="111" t="s">
        <v>327</v>
      </c>
      <c r="G875" s="110">
        <v>16.5</v>
      </c>
      <c r="H875" s="112"/>
    </row>
    <row r="876" spans="1:8" x14ac:dyDescent="0.15">
      <c r="A876" s="110">
        <v>874</v>
      </c>
      <c r="B876" s="110">
        <v>6520202</v>
      </c>
      <c r="C876" s="111" t="s">
        <v>1100</v>
      </c>
      <c r="D876" s="111" t="s">
        <v>306</v>
      </c>
      <c r="E876" s="111" t="s">
        <v>129</v>
      </c>
      <c r="F876" s="111" t="s">
        <v>327</v>
      </c>
      <c r="G876" s="110">
        <v>16.5</v>
      </c>
      <c r="H876" s="112"/>
    </row>
    <row r="877" spans="1:8" x14ac:dyDescent="0.15">
      <c r="A877" s="110">
        <v>875</v>
      </c>
      <c r="B877" s="110">
        <v>6520302</v>
      </c>
      <c r="C877" s="111" t="s">
        <v>1100</v>
      </c>
      <c r="D877" s="111" t="s">
        <v>306</v>
      </c>
      <c r="E877" s="111" t="s">
        <v>129</v>
      </c>
      <c r="F877" s="111" t="s">
        <v>327</v>
      </c>
      <c r="G877" s="110">
        <v>16.5</v>
      </c>
      <c r="H877" s="112"/>
    </row>
    <row r="878" spans="1:8" x14ac:dyDescent="0.15">
      <c r="A878" s="110">
        <v>876</v>
      </c>
      <c r="B878" s="110">
        <v>6520402</v>
      </c>
      <c r="C878" s="111" t="s">
        <v>1100</v>
      </c>
      <c r="D878" s="111" t="s">
        <v>306</v>
      </c>
      <c r="E878" s="111" t="s">
        <v>129</v>
      </c>
      <c r="F878" s="111" t="s">
        <v>184</v>
      </c>
      <c r="G878" s="110">
        <v>16.5</v>
      </c>
      <c r="H878" s="112"/>
    </row>
    <row r="879" spans="1:8" x14ac:dyDescent="0.15">
      <c r="A879" s="110">
        <v>877</v>
      </c>
      <c r="B879" s="110">
        <v>6520502</v>
      </c>
      <c r="C879" s="111" t="s">
        <v>1100</v>
      </c>
      <c r="D879" s="111" t="s">
        <v>306</v>
      </c>
      <c r="E879" s="111" t="s">
        <v>129</v>
      </c>
      <c r="F879" s="111" t="s">
        <v>184</v>
      </c>
      <c r="G879" s="110">
        <v>16.5</v>
      </c>
      <c r="H879" s="112"/>
    </row>
    <row r="880" spans="1:8" x14ac:dyDescent="0.15">
      <c r="A880" s="110">
        <v>878</v>
      </c>
      <c r="B880" s="110">
        <v>6520602</v>
      </c>
      <c r="C880" s="111" t="s">
        <v>1100</v>
      </c>
      <c r="D880" s="111" t="s">
        <v>306</v>
      </c>
      <c r="E880" s="111" t="s">
        <v>129</v>
      </c>
      <c r="F880" s="111" t="s">
        <v>184</v>
      </c>
      <c r="G880" s="110">
        <v>16.5</v>
      </c>
      <c r="H880" s="112"/>
    </row>
    <row r="881" spans="1:8" x14ac:dyDescent="0.15">
      <c r="A881" s="110">
        <v>879</v>
      </c>
      <c r="B881" s="110">
        <v>6521102</v>
      </c>
      <c r="C881" s="111" t="s">
        <v>1100</v>
      </c>
      <c r="D881" s="111" t="s">
        <v>306</v>
      </c>
      <c r="E881" s="111" t="s">
        <v>129</v>
      </c>
      <c r="F881" s="111" t="s">
        <v>177</v>
      </c>
      <c r="G881" s="110">
        <v>16.5</v>
      </c>
      <c r="H881" s="112"/>
    </row>
    <row r="882" spans="1:8" x14ac:dyDescent="0.15">
      <c r="A882" s="110">
        <v>880</v>
      </c>
      <c r="B882" s="110">
        <v>6521202</v>
      </c>
      <c r="C882" s="111" t="s">
        <v>1100</v>
      </c>
      <c r="D882" s="111" t="s">
        <v>306</v>
      </c>
      <c r="E882" s="111" t="s">
        <v>129</v>
      </c>
      <c r="F882" s="111" t="s">
        <v>177</v>
      </c>
      <c r="G882" s="110">
        <v>16.5</v>
      </c>
      <c r="H882" s="112"/>
    </row>
    <row r="883" spans="1:8" x14ac:dyDescent="0.15">
      <c r="A883" s="110">
        <v>881</v>
      </c>
      <c r="B883" s="110">
        <v>6523102</v>
      </c>
      <c r="C883" s="111" t="s">
        <v>1100</v>
      </c>
      <c r="D883" s="111" t="s">
        <v>306</v>
      </c>
      <c r="E883" s="111" t="s">
        <v>129</v>
      </c>
      <c r="F883" s="111" t="s">
        <v>327</v>
      </c>
      <c r="G883" s="110">
        <v>16.5</v>
      </c>
      <c r="H883" s="112"/>
    </row>
    <row r="884" spans="1:8" x14ac:dyDescent="0.15">
      <c r="A884" s="110">
        <v>882</v>
      </c>
      <c r="B884" s="110">
        <v>6523202</v>
      </c>
      <c r="C884" s="111" t="s">
        <v>1100</v>
      </c>
      <c r="D884" s="111" t="s">
        <v>306</v>
      </c>
      <c r="E884" s="111" t="s">
        <v>129</v>
      </c>
      <c r="F884" s="111" t="s">
        <v>327</v>
      </c>
      <c r="G884" s="110">
        <v>16.5</v>
      </c>
      <c r="H884" s="112"/>
    </row>
    <row r="885" spans="1:8" x14ac:dyDescent="0.15">
      <c r="A885" s="110">
        <v>883</v>
      </c>
      <c r="B885" s="110">
        <v>6524102</v>
      </c>
      <c r="C885" s="111" t="s">
        <v>1100</v>
      </c>
      <c r="D885" s="111" t="s">
        <v>306</v>
      </c>
      <c r="E885" s="111" t="s">
        <v>129</v>
      </c>
      <c r="F885" s="111" t="s">
        <v>134</v>
      </c>
      <c r="G885" s="110">
        <v>16.5</v>
      </c>
      <c r="H885" s="112"/>
    </row>
    <row r="886" spans="1:8" x14ac:dyDescent="0.15">
      <c r="A886" s="110">
        <v>884</v>
      </c>
      <c r="B886" s="110">
        <v>6524102</v>
      </c>
      <c r="C886" s="111" t="s">
        <v>1100</v>
      </c>
      <c r="D886" s="111" t="s">
        <v>306</v>
      </c>
      <c r="E886" s="111" t="s">
        <v>129</v>
      </c>
      <c r="F886" s="111" t="s">
        <v>134</v>
      </c>
      <c r="G886" s="110">
        <v>16.5</v>
      </c>
      <c r="H886" s="112"/>
    </row>
    <row r="887" spans="1:8" x14ac:dyDescent="0.15">
      <c r="A887" s="110">
        <v>885</v>
      </c>
      <c r="B887" s="110">
        <v>6526102</v>
      </c>
      <c r="C887" s="111" t="s">
        <v>1100</v>
      </c>
      <c r="D887" s="111" t="s">
        <v>306</v>
      </c>
      <c r="E887" s="111" t="s">
        <v>129</v>
      </c>
      <c r="F887" s="111" t="s">
        <v>184</v>
      </c>
      <c r="G887" s="110">
        <v>16.5</v>
      </c>
      <c r="H887" s="112"/>
    </row>
    <row r="888" spans="1:8" x14ac:dyDescent="0.15">
      <c r="A888" s="110">
        <v>886</v>
      </c>
      <c r="B888" s="110">
        <v>6526102</v>
      </c>
      <c r="C888" s="111" t="s">
        <v>1100</v>
      </c>
      <c r="D888" s="111" t="s">
        <v>306</v>
      </c>
      <c r="E888" s="111" t="s">
        <v>129</v>
      </c>
      <c r="F888" s="111" t="s">
        <v>184</v>
      </c>
      <c r="G888" s="110">
        <v>16.5</v>
      </c>
      <c r="H888" s="112"/>
    </row>
    <row r="889" spans="1:8" x14ac:dyDescent="0.15">
      <c r="A889" s="110">
        <v>887</v>
      </c>
      <c r="B889" s="110">
        <v>6527102</v>
      </c>
      <c r="C889" s="111" t="s">
        <v>1100</v>
      </c>
      <c r="D889" s="111" t="s">
        <v>306</v>
      </c>
      <c r="E889" s="111" t="s">
        <v>129</v>
      </c>
      <c r="F889" s="111" t="s">
        <v>327</v>
      </c>
      <c r="G889" s="110">
        <v>16.5</v>
      </c>
      <c r="H889" s="112"/>
    </row>
    <row r="890" spans="1:8" x14ac:dyDescent="0.15">
      <c r="A890" s="110">
        <v>888</v>
      </c>
      <c r="B890" s="110">
        <v>6527202</v>
      </c>
      <c r="C890" s="111" t="s">
        <v>1100</v>
      </c>
      <c r="D890" s="111" t="s">
        <v>306</v>
      </c>
      <c r="E890" s="111" t="s">
        <v>129</v>
      </c>
      <c r="F890" s="111" t="s">
        <v>134</v>
      </c>
      <c r="G890" s="110">
        <v>16.5</v>
      </c>
      <c r="H890" s="112"/>
    </row>
    <row r="891" spans="1:8" x14ac:dyDescent="0.15">
      <c r="A891" s="110">
        <v>889</v>
      </c>
      <c r="B891" s="110">
        <v>6527302</v>
      </c>
      <c r="C891" s="111" t="s">
        <v>1100</v>
      </c>
      <c r="D891" s="111" t="s">
        <v>306</v>
      </c>
      <c r="E891" s="111" t="s">
        <v>129</v>
      </c>
      <c r="F891" s="111" t="s">
        <v>327</v>
      </c>
      <c r="G891" s="110">
        <v>16.5</v>
      </c>
      <c r="H891" s="112"/>
    </row>
    <row r="892" spans="1:8" x14ac:dyDescent="0.15">
      <c r="A892" s="110">
        <v>890</v>
      </c>
      <c r="B892" s="110">
        <v>6527402</v>
      </c>
      <c r="C892" s="111" t="s">
        <v>1100</v>
      </c>
      <c r="D892" s="111" t="s">
        <v>306</v>
      </c>
      <c r="E892" s="111" t="s">
        <v>129</v>
      </c>
      <c r="F892" s="111" t="s">
        <v>184</v>
      </c>
      <c r="G892" s="110">
        <v>16.5</v>
      </c>
      <c r="H892" s="112"/>
    </row>
    <row r="893" spans="1:8" x14ac:dyDescent="0.15">
      <c r="A893" s="110">
        <v>891</v>
      </c>
      <c r="B893" s="110">
        <v>6527502</v>
      </c>
      <c r="C893" s="111" t="s">
        <v>1100</v>
      </c>
      <c r="D893" s="111" t="s">
        <v>306</v>
      </c>
      <c r="E893" s="111" t="s">
        <v>129</v>
      </c>
      <c r="F893" s="111" t="s">
        <v>134</v>
      </c>
      <c r="G893" s="110">
        <v>16.5</v>
      </c>
      <c r="H893" s="112"/>
    </row>
    <row r="894" spans="1:8" x14ac:dyDescent="0.15">
      <c r="A894" s="110">
        <v>892</v>
      </c>
      <c r="B894" s="110">
        <v>6527602</v>
      </c>
      <c r="C894" s="111" t="s">
        <v>1100</v>
      </c>
      <c r="D894" s="111" t="s">
        <v>306</v>
      </c>
      <c r="E894" s="111" t="s">
        <v>129</v>
      </c>
      <c r="F894" s="111" t="s">
        <v>263</v>
      </c>
      <c r="G894" s="110">
        <v>16.5</v>
      </c>
      <c r="H894" s="112"/>
    </row>
    <row r="895" spans="1:8" x14ac:dyDescent="0.15">
      <c r="A895" s="110">
        <v>893</v>
      </c>
      <c r="B895" s="110">
        <v>6527702</v>
      </c>
      <c r="C895" s="111" t="s">
        <v>1100</v>
      </c>
      <c r="D895" s="111" t="s">
        <v>306</v>
      </c>
      <c r="E895" s="111" t="s">
        <v>129</v>
      </c>
      <c r="F895" s="111" t="s">
        <v>149</v>
      </c>
      <c r="G895" s="110">
        <v>16.5</v>
      </c>
      <c r="H895" s="112"/>
    </row>
    <row r="896" spans="1:8" x14ac:dyDescent="0.15">
      <c r="A896" s="110">
        <v>894</v>
      </c>
      <c r="B896" s="110">
        <v>6527802</v>
      </c>
      <c r="C896" s="111" t="s">
        <v>1100</v>
      </c>
      <c r="D896" s="111" t="s">
        <v>306</v>
      </c>
      <c r="E896" s="111" t="s">
        <v>129</v>
      </c>
      <c r="F896" s="111" t="s">
        <v>149</v>
      </c>
      <c r="G896" s="110">
        <v>16.5</v>
      </c>
      <c r="H896" s="112"/>
    </row>
    <row r="897" spans="1:8" x14ac:dyDescent="0.15">
      <c r="A897" s="110">
        <v>895</v>
      </c>
      <c r="B897" s="110">
        <v>6527902</v>
      </c>
      <c r="C897" s="111" t="s">
        <v>1100</v>
      </c>
      <c r="D897" s="111" t="s">
        <v>306</v>
      </c>
      <c r="E897" s="111" t="s">
        <v>129</v>
      </c>
      <c r="F897" s="111" t="s">
        <v>177</v>
      </c>
      <c r="G897" s="110">
        <v>16.5</v>
      </c>
      <c r="H897" s="112"/>
    </row>
    <row r="898" spans="1:8" x14ac:dyDescent="0.15">
      <c r="A898" s="110">
        <v>896</v>
      </c>
      <c r="B898" s="110">
        <v>6527912</v>
      </c>
      <c r="C898" s="111" t="s">
        <v>1100</v>
      </c>
      <c r="D898" s="111" t="s">
        <v>306</v>
      </c>
      <c r="E898" s="111" t="s">
        <v>129</v>
      </c>
      <c r="F898" s="111" t="s">
        <v>263</v>
      </c>
      <c r="G898" s="110">
        <v>16.5</v>
      </c>
      <c r="H898" s="112"/>
    </row>
    <row r="899" spans="1:8" x14ac:dyDescent="0.15">
      <c r="A899" s="110">
        <v>897</v>
      </c>
      <c r="B899" s="110">
        <v>6530102</v>
      </c>
      <c r="C899" s="111" t="s">
        <v>1100</v>
      </c>
      <c r="D899" s="111" t="s">
        <v>306</v>
      </c>
      <c r="E899" s="111" t="s">
        <v>129</v>
      </c>
      <c r="F899" s="111" t="s">
        <v>139</v>
      </c>
      <c r="G899" s="110">
        <v>16.5</v>
      </c>
      <c r="H899" s="112"/>
    </row>
    <row r="900" spans="1:8" x14ac:dyDescent="0.15">
      <c r="A900" s="110">
        <v>898</v>
      </c>
      <c r="B900" s="110">
        <v>6530102</v>
      </c>
      <c r="C900" s="111" t="s">
        <v>1100</v>
      </c>
      <c r="D900" s="111" t="s">
        <v>306</v>
      </c>
      <c r="E900" s="111" t="s">
        <v>129</v>
      </c>
      <c r="F900" s="111" t="s">
        <v>139</v>
      </c>
      <c r="G900" s="110">
        <v>16.5</v>
      </c>
      <c r="H900" s="112"/>
    </row>
    <row r="901" spans="1:8" x14ac:dyDescent="0.15">
      <c r="A901" s="110">
        <v>899</v>
      </c>
      <c r="B901" s="110" t="s">
        <v>1101</v>
      </c>
      <c r="C901" s="111" t="s">
        <v>1102</v>
      </c>
      <c r="D901" s="111" t="s">
        <v>514</v>
      </c>
      <c r="E901" s="111" t="s">
        <v>129</v>
      </c>
      <c r="F901" s="111" t="s">
        <v>1103</v>
      </c>
      <c r="G901" s="110">
        <v>15</v>
      </c>
      <c r="H901" s="112"/>
    </row>
    <row r="902" spans="1:8" x14ac:dyDescent="0.15">
      <c r="A902" s="110">
        <v>900</v>
      </c>
      <c r="B902" s="110" t="s">
        <v>1101</v>
      </c>
      <c r="C902" s="111" t="s">
        <v>1104</v>
      </c>
      <c r="D902" s="111" t="s">
        <v>514</v>
      </c>
      <c r="E902" s="111" t="s">
        <v>129</v>
      </c>
      <c r="F902" s="111" t="s">
        <v>1103</v>
      </c>
      <c r="G902" s="110">
        <v>15</v>
      </c>
      <c r="H902" s="112"/>
    </row>
    <row r="903" spans="1:8" x14ac:dyDescent="0.15">
      <c r="A903" s="110">
        <v>901</v>
      </c>
      <c r="B903" s="110" t="s">
        <v>1105</v>
      </c>
      <c r="C903" s="111" t="s">
        <v>1106</v>
      </c>
      <c r="D903" s="111" t="s">
        <v>1107</v>
      </c>
      <c r="E903" s="111" t="s">
        <v>138</v>
      </c>
      <c r="F903" s="111" t="s">
        <v>1108</v>
      </c>
      <c r="G903" s="110">
        <v>15</v>
      </c>
      <c r="H903" s="112"/>
    </row>
    <row r="904" spans="1:8" x14ac:dyDescent="0.15">
      <c r="A904" s="110">
        <v>902</v>
      </c>
      <c r="B904" s="110" t="s">
        <v>1109</v>
      </c>
      <c r="C904" s="111" t="s">
        <v>1110</v>
      </c>
      <c r="D904" s="111" t="s">
        <v>1107</v>
      </c>
      <c r="E904" s="111" t="s">
        <v>129</v>
      </c>
      <c r="F904" s="111" t="s">
        <v>1108</v>
      </c>
      <c r="G904" s="110">
        <v>15</v>
      </c>
      <c r="H904" s="112"/>
    </row>
    <row r="905" spans="1:8" x14ac:dyDescent="0.15">
      <c r="A905" s="110">
        <v>903</v>
      </c>
      <c r="B905" s="110" t="s">
        <v>1111</v>
      </c>
      <c r="C905" s="111" t="s">
        <v>1106</v>
      </c>
      <c r="D905" s="111" t="s">
        <v>1107</v>
      </c>
      <c r="E905" s="111" t="s">
        <v>138</v>
      </c>
      <c r="F905" s="111" t="s">
        <v>1112</v>
      </c>
      <c r="G905" s="110">
        <v>15</v>
      </c>
      <c r="H905" s="112"/>
    </row>
    <row r="906" spans="1:8" x14ac:dyDescent="0.15">
      <c r="A906" s="110">
        <v>904</v>
      </c>
      <c r="B906" s="110" t="s">
        <v>1113</v>
      </c>
      <c r="C906" s="111" t="s">
        <v>1110</v>
      </c>
      <c r="D906" s="111" t="s">
        <v>1107</v>
      </c>
      <c r="E906" s="111" t="s">
        <v>129</v>
      </c>
      <c r="F906" s="111" t="s">
        <v>1112</v>
      </c>
      <c r="G906" s="110">
        <v>15</v>
      </c>
      <c r="H906" s="112"/>
    </row>
    <row r="907" spans="1:8" x14ac:dyDescent="0.15">
      <c r="A907" s="110">
        <v>905</v>
      </c>
      <c r="B907" s="110">
        <v>6404202</v>
      </c>
      <c r="C907" s="111" t="s">
        <v>1097</v>
      </c>
      <c r="D907" s="111" t="s">
        <v>780</v>
      </c>
      <c r="E907" s="111" t="s">
        <v>955</v>
      </c>
      <c r="F907" s="111" t="s">
        <v>134</v>
      </c>
      <c r="G907" s="110">
        <v>16.5</v>
      </c>
      <c r="H907" s="112"/>
    </row>
    <row r="908" spans="1:8" x14ac:dyDescent="0.15">
      <c r="A908" s="110">
        <v>906</v>
      </c>
      <c r="B908" s="110"/>
      <c r="C908" s="111"/>
      <c r="D908" s="111"/>
      <c r="E908" s="111"/>
      <c r="F908" s="111"/>
      <c r="G908" s="110"/>
      <c r="H908" s="112"/>
    </row>
    <row r="909" spans="1:8" x14ac:dyDescent="0.15">
      <c r="A909" s="110">
        <v>907</v>
      </c>
      <c r="B909" s="110"/>
      <c r="C909" s="111"/>
      <c r="D909" s="111"/>
      <c r="E909" s="111"/>
      <c r="F909" s="111"/>
      <c r="G909" s="110"/>
      <c r="H909" s="112"/>
    </row>
    <row r="910" spans="1:8" x14ac:dyDescent="0.15">
      <c r="A910" s="110">
        <v>908</v>
      </c>
      <c r="B910" s="110"/>
      <c r="C910" s="111"/>
      <c r="D910" s="111"/>
      <c r="E910" s="111"/>
      <c r="F910" s="111"/>
      <c r="G910" s="110"/>
      <c r="H910" s="112"/>
    </row>
    <row r="911" spans="1:8" x14ac:dyDescent="0.15">
      <c r="A911" s="110">
        <v>909</v>
      </c>
      <c r="B911" s="110"/>
      <c r="C911" s="111"/>
      <c r="D911" s="111"/>
      <c r="E911" s="111"/>
      <c r="F911" s="111"/>
      <c r="G911" s="110"/>
      <c r="H911" s="112"/>
    </row>
    <row r="912" spans="1:8" x14ac:dyDescent="0.15">
      <c r="A912" s="110">
        <v>910</v>
      </c>
      <c r="B912" s="110"/>
      <c r="C912" s="111"/>
      <c r="D912" s="111"/>
      <c r="E912" s="111"/>
      <c r="F912" s="111"/>
      <c r="G912" s="110"/>
      <c r="H912" s="112"/>
    </row>
    <row r="913" spans="1:8" x14ac:dyDescent="0.15">
      <c r="A913" s="110">
        <v>911</v>
      </c>
      <c r="B913" s="110"/>
      <c r="C913" s="111"/>
      <c r="D913" s="111"/>
      <c r="E913" s="111"/>
      <c r="F913" s="111"/>
      <c r="G913" s="110"/>
      <c r="H913" s="112"/>
    </row>
    <row r="914" spans="1:8" x14ac:dyDescent="0.15">
      <c r="A914" s="110">
        <v>912</v>
      </c>
      <c r="B914" s="110"/>
      <c r="C914" s="111"/>
      <c r="D914" s="111"/>
      <c r="E914" s="111"/>
      <c r="F914" s="111"/>
      <c r="G914" s="110"/>
      <c r="H914" s="112"/>
    </row>
    <row r="915" spans="1:8" x14ac:dyDescent="0.15">
      <c r="A915" s="110">
        <v>913</v>
      </c>
      <c r="B915" s="110"/>
      <c r="C915" s="111"/>
      <c r="D915" s="111"/>
      <c r="E915" s="111"/>
      <c r="F915" s="111"/>
      <c r="G915" s="110"/>
      <c r="H915" s="112"/>
    </row>
    <row r="916" spans="1:8" x14ac:dyDescent="0.15">
      <c r="A916" s="110">
        <v>914</v>
      </c>
      <c r="B916" s="110"/>
      <c r="C916" s="111"/>
      <c r="D916" s="111"/>
      <c r="E916" s="111"/>
      <c r="F916" s="111"/>
      <c r="G916" s="110"/>
      <c r="H916" s="112"/>
    </row>
  </sheetData>
  <autoFilter ref="A1:H916" xr:uid="{CBF8B0D2-E811-4EAB-BAF0-FB92AAF62086}"/>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4468A-C61D-43FC-AED4-0360FA44918D}">
  <sheetPr codeName="Sheet2"/>
  <dimension ref="A1:AJ44"/>
  <sheetViews>
    <sheetView zoomScaleNormal="100" workbookViewId="0"/>
  </sheetViews>
  <sheetFormatPr defaultRowHeight="13.5" x14ac:dyDescent="0.15"/>
  <sheetData>
    <row r="1" spans="1:1" x14ac:dyDescent="0.15">
      <c r="A1" s="18">
        <v>1</v>
      </c>
    </row>
    <row r="2" spans="1:1" x14ac:dyDescent="0.15">
      <c r="A2" s="18">
        <v>1.5</v>
      </c>
    </row>
    <row r="3" spans="1:1" x14ac:dyDescent="0.15">
      <c r="A3" s="18">
        <v>2</v>
      </c>
    </row>
    <row r="4" spans="1:1" x14ac:dyDescent="0.15">
      <c r="A4" s="18">
        <v>2.5</v>
      </c>
    </row>
    <row r="5" spans="1:1" x14ac:dyDescent="0.15">
      <c r="A5" s="18">
        <v>3</v>
      </c>
    </row>
    <row r="6" spans="1:1" x14ac:dyDescent="0.15">
      <c r="A6" s="18">
        <v>3.5</v>
      </c>
    </row>
    <row r="7" spans="1:1" x14ac:dyDescent="0.15">
      <c r="A7" s="18">
        <v>4</v>
      </c>
    </row>
    <row r="8" spans="1:1" x14ac:dyDescent="0.15">
      <c r="A8" s="18">
        <v>4.5</v>
      </c>
    </row>
    <row r="9" spans="1:1" x14ac:dyDescent="0.15">
      <c r="A9" s="18">
        <v>5</v>
      </c>
    </row>
    <row r="10" spans="1:1" x14ac:dyDescent="0.15">
      <c r="A10" s="18">
        <v>5.5</v>
      </c>
    </row>
    <row r="11" spans="1:1" x14ac:dyDescent="0.15">
      <c r="A11" s="18">
        <v>6</v>
      </c>
    </row>
    <row r="12" spans="1:1" x14ac:dyDescent="0.15">
      <c r="A12" s="18">
        <v>6.5</v>
      </c>
    </row>
    <row r="13" spans="1:1" x14ac:dyDescent="0.15">
      <c r="A13" s="18">
        <v>7</v>
      </c>
    </row>
    <row r="14" spans="1:1" x14ac:dyDescent="0.15">
      <c r="A14" s="18">
        <v>7.5</v>
      </c>
    </row>
    <row r="39" spans="19:36" ht="14.25" x14ac:dyDescent="0.15">
      <c r="S39" s="22"/>
    </row>
    <row r="44" spans="19:36" x14ac:dyDescent="0.15">
      <c r="AJ44" t="str">
        <f>IF(W8&lt;AI44,"オーバー","")</f>
        <v/>
      </c>
    </row>
  </sheetData>
  <sheetProtection algorithmName="SHA-512" hashValue="DtnIaMH9nUKcNt+sRhND7h8UaY577JVYvpKhatzLAHrk47Az1qOxk0nw4RjkdTJjwvXh3RrXhehWwgBbEAwHqQ==" saltValue="et76AdS480JNHj5BYb5uz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2026年度勤務計画表</vt:lpstr>
      <vt:lpstr>学生所属一覧</vt:lpstr>
      <vt:lpstr>2026年度実施計画</vt:lpstr>
      <vt:lpstr>時間数</vt:lpstr>
      <vt:lpstr>'2026年度勤務計画表'!Print_Area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麻里</dc:creator>
  <cp:lastModifiedBy>岡野　麻里</cp:lastModifiedBy>
  <cp:lastPrinted>2025-11-14T03:14:37Z</cp:lastPrinted>
  <dcterms:created xsi:type="dcterms:W3CDTF">2022-02-04T05:27:59Z</dcterms:created>
  <dcterms:modified xsi:type="dcterms:W3CDTF">2026-02-03T02:12:10Z</dcterms:modified>
</cp:coreProperties>
</file>