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Z:\00012_年末調整\2024年_年末調整\配布物\"/>
    </mc:Choice>
  </mc:AlternateContent>
  <xr:revisionPtr revIDLastSave="0" documentId="13_ncr:1_{D92A0BC0-34BB-4361-A909-C3864DA0F871}" xr6:coauthVersionLast="36" xr6:coauthVersionMax="36" xr10:uidLastSave="{00000000-0000-0000-0000-000000000000}"/>
  <workbookProtection workbookAlgorithmName="SHA-512" workbookHashValue="rD9UcFG6XJLC3fDE2AP0ZJO4J2R6Quw9dIlYhTauvuZxOpGyr3LFyCrle4E1YQIb9jm6vTa1ahCM1jyj2rUaqQ==" workbookSaltValue="/7TplJHLshJZ9YZWTyUaGg==" workbookSpinCount="100000" lockStructure="1"/>
  <bookViews>
    <workbookView xWindow="0" yWindow="0" windowWidth="28800" windowHeight="11760" xr2:uid="{00000000-000D-0000-FFFF-FFFF00000000}"/>
  </bookViews>
  <sheets>
    <sheet name="表面 (件数が多い場合)" sheetId="4" r:id="rId1"/>
    <sheet name="【参考】裏面（印刷不要）" sheetId="5" r:id="rId2"/>
    <sheet name="隠しシート_設定のメモ" sheetId="6" state="hidden" r:id="rId3"/>
  </sheets>
  <definedNames>
    <definedName name="_xlnm.Print_Area" localSheetId="1">'【参考】裏面（印刷不要）'!$A$1:$Q$45</definedName>
    <definedName name="_xlnm.Print_Area" localSheetId="0">'表面 (件数が多い場合)'!$A$1:$BF$117</definedName>
  </definedNames>
  <calcPr calcId="191029"/>
</workbook>
</file>

<file path=xl/calcChain.xml><?xml version="1.0" encoding="utf-8"?>
<calcChain xmlns="http://schemas.openxmlformats.org/spreadsheetml/2006/main">
  <c r="BA52" i="4" l="1"/>
  <c r="J56" i="4" l="1"/>
  <c r="J53" i="4"/>
  <c r="BB31" i="4" l="1"/>
  <c r="J41" i="4"/>
  <c r="J27" i="4"/>
  <c r="BA64" i="4" l="1"/>
  <c r="AC42" i="4"/>
  <c r="T57" i="4" l="1"/>
  <c r="J29" i="4"/>
  <c r="T30" i="4" s="1"/>
  <c r="BB33" i="4" l="1"/>
  <c r="BA36" i="4" s="1"/>
  <c r="AN36" i="4"/>
  <c r="BA40" i="4" l="1"/>
  <c r="T28" i="4"/>
  <c r="AC28" i="4" s="1"/>
  <c r="AC30" i="4" s="1"/>
  <c r="T55" i="4" l="1"/>
  <c r="AC55" i="4" s="1"/>
  <c r="AC57" i="4" s="1"/>
  <c r="AB6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　康弘</author>
    <author>伊藤　由紀乃</author>
  </authors>
  <commentList>
    <comment ref="A1" authorId="0" shapeId="0" xr:uid="{00000000-0006-0000-0000-000001000000}">
      <text>
        <r>
          <rPr>
            <b/>
            <sz val="12"/>
            <color indexed="9"/>
            <rFont val="ＭＳ ゴシック"/>
            <family val="3"/>
            <charset val="128"/>
          </rPr>
          <t>"両面印刷（短辺綴じ）"で印刷のうえ、裏面に証明書類をのり付けしてください</t>
        </r>
        <r>
          <rPr>
            <b/>
            <sz val="10"/>
            <color indexed="9"/>
            <rFont val="ＭＳ ゴシック"/>
            <family val="3"/>
            <charset val="128"/>
          </rPr>
          <t xml:space="preserve">
</t>
        </r>
      </text>
    </comment>
    <comment ref="S15" authorId="1" shapeId="0" xr:uid="{00000000-0006-0000-0000-000002000000}">
      <text>
        <r>
          <rPr>
            <b/>
            <sz val="10"/>
            <color indexed="81"/>
            <rFont val="ＭＳ Ｐゴシック"/>
            <family val="3"/>
            <charset val="128"/>
          </rPr>
          <t>※受取人氏名を</t>
        </r>
        <r>
          <rPr>
            <b/>
            <u/>
            <sz val="10"/>
            <color indexed="81"/>
            <rFont val="ＭＳ Ｐゴシック"/>
            <family val="3"/>
            <charset val="128"/>
          </rPr>
          <t>必ず</t>
        </r>
        <r>
          <rPr>
            <b/>
            <sz val="10"/>
            <color indexed="81"/>
            <rFont val="ＭＳ Ｐゴシック"/>
            <family val="3"/>
            <charset val="128"/>
          </rPr>
          <t>記載してください※</t>
        </r>
      </text>
    </comment>
    <comment ref="Y15" authorId="1" shapeId="0" xr:uid="{00000000-0006-0000-0000-000003000000}">
      <text>
        <r>
          <rPr>
            <b/>
            <sz val="9"/>
            <color indexed="81"/>
            <rFont val="ＭＳ Ｐゴシック"/>
            <family val="3"/>
            <charset val="128"/>
          </rPr>
          <t>新・旧　どちらか選んでください</t>
        </r>
      </text>
    </comment>
    <comment ref="AX15" authorId="1" shapeId="0" xr:uid="{00000000-0006-0000-0000-000004000000}">
      <text>
        <r>
          <rPr>
            <b/>
            <sz val="9"/>
            <color indexed="81"/>
            <rFont val="ＭＳ Ｐゴシック"/>
            <family val="3"/>
            <charset val="128"/>
          </rPr>
          <t>地震・旧長期
どちらか選んでください</t>
        </r>
      </text>
    </comment>
    <comment ref="Y43" authorId="1" shapeId="0" xr:uid="{00000000-0006-0000-0000-000005000000}">
      <text>
        <r>
          <rPr>
            <b/>
            <sz val="9"/>
            <color indexed="81"/>
            <rFont val="ＭＳ Ｐゴシック"/>
            <family val="3"/>
            <charset val="128"/>
          </rPr>
          <t>新・旧　どちらか選んでください</t>
        </r>
      </text>
    </comment>
  </commentList>
</comments>
</file>

<file path=xl/sharedStrings.xml><?xml version="1.0" encoding="utf-8"?>
<sst xmlns="http://schemas.openxmlformats.org/spreadsheetml/2006/main" count="169" uniqueCount="127">
  <si>
    <t>保険期間
又は
年金支払
期       間</t>
    <rPh sb="0" eb="2">
      <t>ホケン</t>
    </rPh>
    <rPh sb="2" eb="4">
      <t>キカン</t>
    </rPh>
    <rPh sb="5" eb="6">
      <t>マタ</t>
    </rPh>
    <rPh sb="8" eb="10">
      <t>ネンキン</t>
    </rPh>
    <rPh sb="10" eb="12">
      <t>シハラ</t>
    </rPh>
    <rPh sb="13" eb="14">
      <t>キ</t>
    </rPh>
    <rPh sb="21" eb="22">
      <t>アイダ</t>
    </rPh>
    <phoneticPr fontId="2"/>
  </si>
  <si>
    <t>保　険　等　の
契約者の氏名</t>
    <rPh sb="0" eb="1">
      <t>ホ</t>
    </rPh>
    <rPh sb="2" eb="3">
      <t>ケン</t>
    </rPh>
    <rPh sb="4" eb="5">
      <t>トウ</t>
    </rPh>
    <rPh sb="8" eb="11">
      <t>ケイヤクシャ</t>
    </rPh>
    <rPh sb="12" eb="14">
      <t>シメイ</t>
    </rPh>
    <phoneticPr fontId="2"/>
  </si>
  <si>
    <t>新・旧
の
区分</t>
    <rPh sb="0" eb="1">
      <t>シン</t>
    </rPh>
    <rPh sb="2" eb="3">
      <t>キュウ</t>
    </rPh>
    <rPh sb="6" eb="8">
      <t>クブン</t>
    </rPh>
    <phoneticPr fontId="2"/>
  </si>
  <si>
    <t>給与の
支払者の
確認印</t>
    <rPh sb="0" eb="1">
      <t>キュウ</t>
    </rPh>
    <rPh sb="1" eb="2">
      <t>クミ</t>
    </rPh>
    <rPh sb="4" eb="6">
      <t>シハライ</t>
    </rPh>
    <rPh sb="6" eb="7">
      <t>シャ</t>
    </rPh>
    <rPh sb="9" eb="10">
      <t>アキラ</t>
    </rPh>
    <rPh sb="10" eb="11">
      <t>シノブ</t>
    </rPh>
    <rPh sb="11" eb="12">
      <t>イン</t>
    </rPh>
    <phoneticPr fontId="2"/>
  </si>
  <si>
    <t>円</t>
    <rPh sb="0" eb="1">
      <t>エン</t>
    </rPh>
    <phoneticPr fontId="2"/>
  </si>
  <si>
    <r>
      <t>(a)のうち</t>
    </r>
    <r>
      <rPr>
        <b/>
        <sz val="6"/>
        <rFont val="ＭＳ Ｐゴシック"/>
        <family val="3"/>
        <charset val="128"/>
      </rPr>
      <t>新保険料
等</t>
    </r>
    <r>
      <rPr>
        <sz val="6"/>
        <rFont val="ＭＳ Ｐ明朝"/>
        <family val="1"/>
        <charset val="128"/>
      </rPr>
      <t>の金額の合計額</t>
    </r>
    <rPh sb="6" eb="10">
      <t>シンホケンリョウ</t>
    </rPh>
    <rPh sb="11" eb="12">
      <t>トウ</t>
    </rPh>
    <rPh sb="13" eb="15">
      <t>キンガク</t>
    </rPh>
    <rPh sb="16" eb="18">
      <t>ゴウケイ</t>
    </rPh>
    <rPh sb="18" eb="19">
      <t>ガク</t>
    </rPh>
    <phoneticPr fontId="2"/>
  </si>
  <si>
    <t>A</t>
    <phoneticPr fontId="2"/>
  </si>
  <si>
    <r>
      <t>Aの金額を下の</t>
    </r>
    <r>
      <rPr>
        <b/>
        <sz val="6"/>
        <rFont val="ＭＳ Ｐゴシック"/>
        <family val="3"/>
        <charset val="128"/>
      </rPr>
      <t>計算式Ⅰ（新保険
料等用）</t>
    </r>
    <r>
      <rPr>
        <sz val="6"/>
        <rFont val="ＭＳ Ｐ明朝"/>
        <family val="1"/>
        <charset val="128"/>
      </rPr>
      <t>に当てはめて計算した金額</t>
    </r>
    <rPh sb="2" eb="4">
      <t>キンガク</t>
    </rPh>
    <rPh sb="5" eb="6">
      <t>シタ</t>
    </rPh>
    <rPh sb="7" eb="9">
      <t>ケイサン</t>
    </rPh>
    <rPh sb="9" eb="10">
      <t>シキ</t>
    </rPh>
    <rPh sb="12" eb="15">
      <t>シンホケン</t>
    </rPh>
    <rPh sb="16" eb="17">
      <t>リョウ</t>
    </rPh>
    <rPh sb="17" eb="18">
      <t>トウ</t>
    </rPh>
    <rPh sb="18" eb="19">
      <t>ヨウ</t>
    </rPh>
    <rPh sb="21" eb="22">
      <t>ア</t>
    </rPh>
    <rPh sb="26" eb="28">
      <t>ケイサン</t>
    </rPh>
    <rPh sb="30" eb="32">
      <t>キンガク</t>
    </rPh>
    <phoneticPr fontId="2"/>
  </si>
  <si>
    <t>①</t>
    <phoneticPr fontId="2"/>
  </si>
  <si>
    <t>（最高40,000円）</t>
    <rPh sb="1" eb="3">
      <t>サイコウ</t>
    </rPh>
    <rPh sb="9" eb="10">
      <t>エン</t>
    </rPh>
    <phoneticPr fontId="2"/>
  </si>
  <si>
    <t>計（①＋②）</t>
    <rPh sb="0" eb="1">
      <t>ケイ</t>
    </rPh>
    <phoneticPr fontId="2"/>
  </si>
  <si>
    <t>③</t>
    <phoneticPr fontId="2"/>
  </si>
  <si>
    <r>
      <t>(a)のうち</t>
    </r>
    <r>
      <rPr>
        <b/>
        <sz val="6"/>
        <rFont val="ＭＳ Ｐゴシック"/>
        <family val="3"/>
        <charset val="128"/>
      </rPr>
      <t>旧保険料
等</t>
    </r>
    <r>
      <rPr>
        <sz val="6"/>
        <rFont val="ＭＳ Ｐ明朝"/>
        <family val="1"/>
        <charset val="128"/>
      </rPr>
      <t>の金額の合計額</t>
    </r>
    <rPh sb="6" eb="7">
      <t>キュウ</t>
    </rPh>
    <rPh sb="7" eb="10">
      <t>ホケンリョウ</t>
    </rPh>
    <rPh sb="11" eb="12">
      <t>トウ</t>
    </rPh>
    <rPh sb="13" eb="15">
      <t>キンガク</t>
    </rPh>
    <rPh sb="16" eb="18">
      <t>ゴウケイ</t>
    </rPh>
    <rPh sb="18" eb="19">
      <t>ガク</t>
    </rPh>
    <phoneticPr fontId="2"/>
  </si>
  <si>
    <t>B</t>
    <phoneticPr fontId="2"/>
  </si>
  <si>
    <r>
      <t>Bの金額を下の</t>
    </r>
    <r>
      <rPr>
        <b/>
        <sz val="6"/>
        <rFont val="ＭＳ Ｐゴシック"/>
        <family val="3"/>
        <charset val="128"/>
      </rPr>
      <t>計算式Ⅱ（旧保険
料等用）</t>
    </r>
    <r>
      <rPr>
        <sz val="6"/>
        <rFont val="ＭＳ Ｐ明朝"/>
        <family val="1"/>
        <charset val="128"/>
      </rPr>
      <t>に当てはめて計算した金額</t>
    </r>
    <rPh sb="2" eb="4">
      <t>キンガク</t>
    </rPh>
    <rPh sb="5" eb="6">
      <t>シタ</t>
    </rPh>
    <rPh sb="7" eb="9">
      <t>ケイサン</t>
    </rPh>
    <rPh sb="9" eb="10">
      <t>シキ</t>
    </rPh>
    <rPh sb="12" eb="13">
      <t>キュウ</t>
    </rPh>
    <rPh sb="13" eb="15">
      <t>ホケン</t>
    </rPh>
    <rPh sb="16" eb="17">
      <t>リョウ</t>
    </rPh>
    <rPh sb="17" eb="18">
      <t>トウ</t>
    </rPh>
    <rPh sb="18" eb="19">
      <t>ヨウ</t>
    </rPh>
    <rPh sb="21" eb="22">
      <t>ア</t>
    </rPh>
    <rPh sb="26" eb="28">
      <t>ケイサン</t>
    </rPh>
    <rPh sb="30" eb="32">
      <t>キンガク</t>
    </rPh>
    <phoneticPr fontId="2"/>
  </si>
  <si>
    <t>②</t>
    <phoneticPr fontId="2"/>
  </si>
  <si>
    <t>（最高50,000円）</t>
    <rPh sb="1" eb="3">
      <t>サイコウ</t>
    </rPh>
    <rPh sb="9" eb="10">
      <t>エン</t>
    </rPh>
    <phoneticPr fontId="2"/>
  </si>
  <si>
    <t>㋑</t>
    <phoneticPr fontId="2"/>
  </si>
  <si>
    <t>(a)の金額の合計額</t>
    <rPh sb="4" eb="6">
      <t>キンガク</t>
    </rPh>
    <rPh sb="7" eb="9">
      <t>ゴウケイ</t>
    </rPh>
    <rPh sb="9" eb="10">
      <t>ガク</t>
    </rPh>
    <phoneticPr fontId="2"/>
  </si>
  <si>
    <t>Ｃ</t>
    <phoneticPr fontId="2"/>
  </si>
  <si>
    <r>
      <t>Ｃの金額を下の</t>
    </r>
    <r>
      <rPr>
        <b/>
        <sz val="6"/>
        <rFont val="ＭＳ Ｐゴシック"/>
        <family val="3"/>
        <charset val="128"/>
      </rPr>
      <t>計算式Ⅰ（新保険
料等用）</t>
    </r>
    <r>
      <rPr>
        <sz val="6"/>
        <rFont val="ＭＳ Ｐ明朝"/>
        <family val="1"/>
        <charset val="128"/>
      </rPr>
      <t>に当てはめて計算した金額</t>
    </r>
    <rPh sb="2" eb="4">
      <t>キンガク</t>
    </rPh>
    <rPh sb="5" eb="6">
      <t>シタ</t>
    </rPh>
    <rPh sb="7" eb="9">
      <t>ケイサン</t>
    </rPh>
    <rPh sb="9" eb="10">
      <t>シキ</t>
    </rPh>
    <rPh sb="12" eb="15">
      <t>シンホケン</t>
    </rPh>
    <rPh sb="16" eb="17">
      <t>リョウ</t>
    </rPh>
    <rPh sb="17" eb="18">
      <t>トウ</t>
    </rPh>
    <rPh sb="18" eb="19">
      <t>ヨウ</t>
    </rPh>
    <rPh sb="21" eb="22">
      <t>ア</t>
    </rPh>
    <rPh sb="26" eb="28">
      <t>ケイサン</t>
    </rPh>
    <rPh sb="30" eb="32">
      <t>キンガク</t>
    </rPh>
    <phoneticPr fontId="2"/>
  </si>
  <si>
    <t>㋺</t>
    <phoneticPr fontId="2"/>
  </si>
  <si>
    <t>Ｄ</t>
    <phoneticPr fontId="2"/>
  </si>
  <si>
    <r>
      <t>Ｄの金額を下の</t>
    </r>
    <r>
      <rPr>
        <b/>
        <sz val="6"/>
        <rFont val="ＭＳ Ｐゴシック"/>
        <family val="3"/>
        <charset val="128"/>
      </rPr>
      <t>計算式Ⅰ（新保険
料等用）</t>
    </r>
    <r>
      <rPr>
        <sz val="6"/>
        <rFont val="ＭＳ Ｐ明朝"/>
        <family val="1"/>
        <charset val="128"/>
      </rPr>
      <t>に当てはめて計算した金額</t>
    </r>
    <rPh sb="2" eb="4">
      <t>キンガク</t>
    </rPh>
    <rPh sb="5" eb="6">
      <t>シタ</t>
    </rPh>
    <rPh sb="7" eb="9">
      <t>ケイサン</t>
    </rPh>
    <rPh sb="9" eb="10">
      <t>シキ</t>
    </rPh>
    <rPh sb="12" eb="15">
      <t>シンホケン</t>
    </rPh>
    <rPh sb="16" eb="17">
      <t>リョウ</t>
    </rPh>
    <rPh sb="17" eb="18">
      <t>トウ</t>
    </rPh>
    <rPh sb="18" eb="19">
      <t>ヨウ</t>
    </rPh>
    <rPh sb="21" eb="22">
      <t>ア</t>
    </rPh>
    <rPh sb="26" eb="28">
      <t>ケイサン</t>
    </rPh>
    <rPh sb="30" eb="32">
      <t>キンガク</t>
    </rPh>
    <phoneticPr fontId="2"/>
  </si>
  <si>
    <t>④</t>
    <phoneticPr fontId="2"/>
  </si>
  <si>
    <t>⑥</t>
    <phoneticPr fontId="2"/>
  </si>
  <si>
    <t>Ｅ</t>
    <phoneticPr fontId="2"/>
  </si>
  <si>
    <r>
      <t>Ｅの金額を下の</t>
    </r>
    <r>
      <rPr>
        <b/>
        <sz val="6"/>
        <rFont val="ＭＳ Ｐゴシック"/>
        <family val="3"/>
        <charset val="128"/>
      </rPr>
      <t>計算式Ⅱ（旧保険
料等用）</t>
    </r>
    <r>
      <rPr>
        <sz val="6"/>
        <rFont val="ＭＳ Ｐ明朝"/>
        <family val="1"/>
        <charset val="128"/>
      </rPr>
      <t>に当てはめて計算した金額</t>
    </r>
    <rPh sb="2" eb="4">
      <t>キンガク</t>
    </rPh>
    <rPh sb="5" eb="6">
      <t>シタ</t>
    </rPh>
    <rPh sb="7" eb="9">
      <t>ケイサン</t>
    </rPh>
    <rPh sb="9" eb="10">
      <t>シキ</t>
    </rPh>
    <rPh sb="12" eb="13">
      <t>キュウ</t>
    </rPh>
    <rPh sb="13" eb="15">
      <t>ホケン</t>
    </rPh>
    <rPh sb="16" eb="17">
      <t>リョウ</t>
    </rPh>
    <rPh sb="17" eb="18">
      <t>トウ</t>
    </rPh>
    <rPh sb="18" eb="19">
      <t>ヨウ</t>
    </rPh>
    <rPh sb="21" eb="22">
      <t>ア</t>
    </rPh>
    <rPh sb="26" eb="28">
      <t>ケイサン</t>
    </rPh>
    <rPh sb="30" eb="32">
      <t>キンガク</t>
    </rPh>
    <phoneticPr fontId="2"/>
  </si>
  <si>
    <t>⑤</t>
    <phoneticPr fontId="2"/>
  </si>
  <si>
    <t>㋩</t>
    <phoneticPr fontId="2"/>
  </si>
  <si>
    <r>
      <t xml:space="preserve">生命保険料控除額
計（㋑＋㋺＋㋩）
</t>
    </r>
    <r>
      <rPr>
        <b/>
        <sz val="7"/>
        <rFont val="ＭＳ Ｐゴシック"/>
        <family val="3"/>
        <charset val="128"/>
      </rPr>
      <t>（最高120,000円）</t>
    </r>
    <rPh sb="0" eb="2">
      <t>セイメイ</t>
    </rPh>
    <rPh sb="2" eb="5">
      <t>ホケンリョウ</t>
    </rPh>
    <rPh sb="5" eb="7">
      <t>コウジョ</t>
    </rPh>
    <rPh sb="7" eb="8">
      <t>ガク</t>
    </rPh>
    <rPh sb="9" eb="10">
      <t>ケイ</t>
    </rPh>
    <rPh sb="19" eb="21">
      <t>サイコウ</t>
    </rPh>
    <rPh sb="24" eb="29">
      <t>０００エン</t>
    </rPh>
    <phoneticPr fontId="2"/>
  </si>
  <si>
    <t>Ａ、Ｃ又はＤの金額</t>
    <rPh sb="3" eb="4">
      <t>マタ</t>
    </rPh>
    <rPh sb="7" eb="9">
      <t>キンガク</t>
    </rPh>
    <phoneticPr fontId="2"/>
  </si>
  <si>
    <t>控除額の計算式</t>
    <rPh sb="0" eb="2">
      <t>コウジョ</t>
    </rPh>
    <rPh sb="2" eb="3">
      <t>ガク</t>
    </rPh>
    <rPh sb="4" eb="6">
      <t>ケイサン</t>
    </rPh>
    <rPh sb="6" eb="7">
      <t>シキ</t>
    </rPh>
    <phoneticPr fontId="2"/>
  </si>
  <si>
    <t>Ｂ又はＥの金額</t>
    <rPh sb="1" eb="2">
      <t>マタ</t>
    </rPh>
    <rPh sb="5" eb="7">
      <t>キンガク</t>
    </rPh>
    <phoneticPr fontId="2"/>
  </si>
  <si>
    <t>20,000円以下</t>
    <rPh sb="6" eb="7">
      <t>エン</t>
    </rPh>
    <rPh sb="7" eb="9">
      <t>イカ</t>
    </rPh>
    <phoneticPr fontId="2"/>
  </si>
  <si>
    <t>Ａ、Ｃ又はＤの全額</t>
    <rPh sb="3" eb="4">
      <t>マタ</t>
    </rPh>
    <rPh sb="7" eb="9">
      <t>ゼンガク</t>
    </rPh>
    <phoneticPr fontId="2"/>
  </si>
  <si>
    <t>25,000円以下</t>
    <rPh sb="6" eb="7">
      <t>エン</t>
    </rPh>
    <rPh sb="7" eb="9">
      <t>イカ</t>
    </rPh>
    <phoneticPr fontId="2"/>
  </si>
  <si>
    <t>Ｂ又はＥの全額</t>
    <rPh sb="1" eb="2">
      <t>マタ</t>
    </rPh>
    <rPh sb="5" eb="7">
      <t>ゼンガク</t>
    </rPh>
    <phoneticPr fontId="2"/>
  </si>
  <si>
    <t>20,001円から40,000円まで</t>
    <rPh sb="6" eb="7">
      <t>エン</t>
    </rPh>
    <rPh sb="11" eb="16">
      <t>０００エン</t>
    </rPh>
    <phoneticPr fontId="2"/>
  </si>
  <si>
    <t>Ａ、Ｃ又はＤ×1/2＋10,000円</t>
    <rPh sb="3" eb="4">
      <t>マタ</t>
    </rPh>
    <rPh sb="17" eb="18">
      <t>エン</t>
    </rPh>
    <phoneticPr fontId="2"/>
  </si>
  <si>
    <t>25,001円から50,000円まで</t>
    <rPh sb="6" eb="7">
      <t>エン</t>
    </rPh>
    <rPh sb="11" eb="16">
      <t>０００エン</t>
    </rPh>
    <phoneticPr fontId="2"/>
  </si>
  <si>
    <t>Ｂ又はＥ×1/2＋12,500円</t>
    <rPh sb="1" eb="2">
      <t>マタ</t>
    </rPh>
    <rPh sb="15" eb="16">
      <t>エン</t>
    </rPh>
    <phoneticPr fontId="2"/>
  </si>
  <si>
    <t>40,001円から80,000円まで</t>
    <rPh sb="2" eb="7">
      <t>００１エン</t>
    </rPh>
    <rPh sb="11" eb="16">
      <t>０００エン</t>
    </rPh>
    <phoneticPr fontId="2"/>
  </si>
  <si>
    <t>Ａ、Ｃ又はＤ×1/4＋20,000円</t>
    <rPh sb="3" eb="4">
      <t>マタ</t>
    </rPh>
    <rPh sb="13" eb="18">
      <t>０００エン</t>
    </rPh>
    <phoneticPr fontId="2"/>
  </si>
  <si>
    <t>50,001円から100,000円まで</t>
    <rPh sb="2" eb="7">
      <t>００１エン</t>
    </rPh>
    <rPh sb="12" eb="17">
      <t>０００エン</t>
    </rPh>
    <phoneticPr fontId="2"/>
  </si>
  <si>
    <t>Ｂ又はＥ×1/4＋25,000円</t>
    <rPh sb="1" eb="2">
      <t>マタ</t>
    </rPh>
    <rPh sb="11" eb="16">
      <t>０００エン</t>
    </rPh>
    <phoneticPr fontId="2"/>
  </si>
  <si>
    <t>80,001円以上</t>
    <rPh sb="2" eb="9">
      <t>００１エンイジョウ</t>
    </rPh>
    <phoneticPr fontId="2"/>
  </si>
  <si>
    <t>一律に40,000円</t>
    <rPh sb="0" eb="2">
      <t>イチリツ</t>
    </rPh>
    <rPh sb="5" eb="10">
      <t>０００エン</t>
    </rPh>
    <phoneticPr fontId="2"/>
  </si>
  <si>
    <t>100,001円以上</t>
    <rPh sb="3" eb="10">
      <t>００１エンイジョウ</t>
    </rPh>
    <phoneticPr fontId="2"/>
  </si>
  <si>
    <t>一律に50,000円</t>
    <rPh sb="0" eb="2">
      <t>イチリツ</t>
    </rPh>
    <rPh sb="5" eb="10">
      <t>０００エン</t>
    </rPh>
    <phoneticPr fontId="2"/>
  </si>
  <si>
    <t>保険
期間</t>
    <phoneticPr fontId="2"/>
  </si>
  <si>
    <t>Ⓑ</t>
  </si>
  <si>
    <t>Ⓒ</t>
  </si>
  <si>
    <t>種　　　　　類</t>
    <rPh sb="0" eb="1">
      <t>タネ</t>
    </rPh>
    <rPh sb="6" eb="7">
      <t>タグイ</t>
    </rPh>
    <phoneticPr fontId="2"/>
  </si>
  <si>
    <t>（最高15,000円）</t>
  </si>
  <si>
    <t>（最高50,000円）</t>
    <rPh sb="1" eb="3">
      <t>サイコウ</t>
    </rPh>
    <rPh sb="5" eb="10">
      <t>０００エン</t>
    </rPh>
    <phoneticPr fontId="2"/>
  </si>
  <si>
    <t>独立行政法人中小企業基盤整備機構の共済契約の掛金</t>
    <rPh sb="0" eb="2">
      <t>ドクリツ</t>
    </rPh>
    <rPh sb="2" eb="4">
      <t>ギョウセイ</t>
    </rPh>
    <rPh sb="4" eb="6">
      <t>ホウジン</t>
    </rPh>
    <rPh sb="6" eb="8">
      <t>チュウショウ</t>
    </rPh>
    <rPh sb="8" eb="10">
      <t>キギョウ</t>
    </rPh>
    <rPh sb="10" eb="12">
      <t>キバン</t>
    </rPh>
    <rPh sb="12" eb="14">
      <t>セイビ</t>
    </rPh>
    <rPh sb="14" eb="16">
      <t>キコウ</t>
    </rPh>
    <rPh sb="17" eb="19">
      <t>キョウサイ</t>
    </rPh>
    <rPh sb="19" eb="21">
      <t>ケイヤク</t>
    </rPh>
    <rPh sb="22" eb="24">
      <t>カケキン</t>
    </rPh>
    <phoneticPr fontId="2"/>
  </si>
  <si>
    <t>心身障害者扶養共済制度に関する契約の掛金</t>
    <rPh sb="0" eb="2">
      <t>シンシン</t>
    </rPh>
    <rPh sb="2" eb="5">
      <t>ショウガイシャ</t>
    </rPh>
    <rPh sb="5" eb="7">
      <t>フヨウ</t>
    </rPh>
    <rPh sb="7" eb="9">
      <t>キョウサイ</t>
    </rPh>
    <rPh sb="9" eb="11">
      <t>セイド</t>
    </rPh>
    <rPh sb="12" eb="13">
      <t>カン</t>
    </rPh>
    <rPh sb="15" eb="17">
      <t>ケイヤク</t>
    </rPh>
    <rPh sb="18" eb="20">
      <t>カケキン</t>
    </rPh>
    <phoneticPr fontId="2"/>
  </si>
  <si>
    <t>個人年金保険料</t>
    <phoneticPr fontId="1"/>
  </si>
  <si>
    <t>介護医療保険料</t>
    <phoneticPr fontId="1"/>
  </si>
  <si>
    <t>一般の生命保険料</t>
    <phoneticPr fontId="1"/>
  </si>
  <si>
    <t>円</t>
    <rPh sb="0" eb="1">
      <t>エン</t>
    </rPh>
    <phoneticPr fontId="1"/>
  </si>
  <si>
    <t>※　控除額の計算において算出した金額に１円未満の端数があるときは、その端数を切り上げます。</t>
    <rPh sb="2" eb="4">
      <t>コウジョ</t>
    </rPh>
    <rPh sb="4" eb="5">
      <t>ガク</t>
    </rPh>
    <rPh sb="6" eb="8">
      <t>ケイサン</t>
    </rPh>
    <rPh sb="12" eb="14">
      <t>サンシュツ</t>
    </rPh>
    <rPh sb="16" eb="18">
      <t>キンガク</t>
    </rPh>
    <rPh sb="20" eb="21">
      <t>エン</t>
    </rPh>
    <rPh sb="21" eb="23">
      <t>ミマン</t>
    </rPh>
    <rPh sb="24" eb="26">
      <t>ハスウ</t>
    </rPh>
    <rPh sb="35" eb="37">
      <t>ハスウ</t>
    </rPh>
    <rPh sb="38" eb="39">
      <t>キ</t>
    </rPh>
    <rPh sb="40" eb="41">
      <t>ア</t>
    </rPh>
    <phoneticPr fontId="1"/>
  </si>
  <si>
    <t>計　算　式　Ⅰ　（新保険料等用）　※</t>
    <rPh sb="0" eb="1">
      <t>ケイ</t>
    </rPh>
    <rPh sb="2" eb="3">
      <t>サン</t>
    </rPh>
    <rPh sb="4" eb="5">
      <t>シキ</t>
    </rPh>
    <rPh sb="9" eb="13">
      <t>シンホケンリョウ</t>
    </rPh>
    <rPh sb="13" eb="14">
      <t>トウ</t>
    </rPh>
    <rPh sb="14" eb="15">
      <t>ヨウ</t>
    </rPh>
    <phoneticPr fontId="2"/>
  </si>
  <si>
    <t>計　算　式　Ⅱ　（旧保険料等用）　※</t>
    <rPh sb="0" eb="1">
      <t>ケイ</t>
    </rPh>
    <rPh sb="2" eb="3">
      <t>サン</t>
    </rPh>
    <rPh sb="4" eb="5">
      <t>シキ</t>
    </rPh>
    <rPh sb="9" eb="13">
      <t>キュウホケンリョウ</t>
    </rPh>
    <rPh sb="13" eb="14">
      <t>トウ</t>
    </rPh>
    <rPh sb="14" eb="15">
      <t>ヨウ</t>
    </rPh>
    <phoneticPr fontId="2"/>
  </si>
  <si>
    <t>計（④＋⑤）</t>
    <rPh sb="0" eb="1">
      <t>ケイ</t>
    </rPh>
    <phoneticPr fontId="2"/>
  </si>
  <si>
    <t>税務署長</t>
    <phoneticPr fontId="1"/>
  </si>
  <si>
    <t>※この申告書の提出を受けた給与の支払者（個人を除きます。）が記載してください。</t>
    <rPh sb="3" eb="6">
      <t>シンコクショ</t>
    </rPh>
    <rPh sb="7" eb="9">
      <t>テイシュツ</t>
    </rPh>
    <rPh sb="10" eb="11">
      <t>ウ</t>
    </rPh>
    <rPh sb="13" eb="15">
      <t>キュウヨ</t>
    </rPh>
    <rPh sb="16" eb="18">
      <t>シハライ</t>
    </rPh>
    <rPh sb="18" eb="19">
      <t>シャ</t>
    </rPh>
    <rPh sb="20" eb="22">
      <t>コジン</t>
    </rPh>
    <rPh sb="23" eb="24">
      <t>ノゾ</t>
    </rPh>
    <rPh sb="30" eb="32">
      <t>キサイ</t>
    </rPh>
    <phoneticPr fontId="1"/>
  </si>
  <si>
    <t>所轄税務署長</t>
    <phoneticPr fontId="1"/>
  </si>
  <si>
    <t>あなたの住所
又 は  居  所</t>
    <rPh sb="4" eb="6">
      <t>ジュウショ</t>
    </rPh>
    <rPh sb="7" eb="8">
      <t>マタ</t>
    </rPh>
    <rPh sb="12" eb="13">
      <t>イ</t>
    </rPh>
    <rPh sb="15" eb="16">
      <t>ショ</t>
    </rPh>
    <phoneticPr fontId="1"/>
  </si>
  <si>
    <t>保険料支払先
の　　 名　　称</t>
    <rPh sb="11" eb="12">
      <t>メイ</t>
    </rPh>
    <rPh sb="14" eb="15">
      <t>ショウ</t>
    </rPh>
    <phoneticPr fontId="1"/>
  </si>
  <si>
    <t>生　 命　 保　 険　 料　 控　 除</t>
    <rPh sb="0" eb="1">
      <t>ナマ</t>
    </rPh>
    <rPh sb="3" eb="4">
      <t>イノチ</t>
    </rPh>
    <rPh sb="6" eb="7">
      <t>ホ</t>
    </rPh>
    <rPh sb="9" eb="10">
      <t>ケン</t>
    </rPh>
    <rPh sb="12" eb="13">
      <t>ハカル</t>
    </rPh>
    <rPh sb="15" eb="16">
      <t>ビカエル</t>
    </rPh>
    <rPh sb="18" eb="19">
      <t>ジョ</t>
    </rPh>
    <phoneticPr fontId="2"/>
  </si>
  <si>
    <t>＝</t>
    <phoneticPr fontId="1"/>
  </si>
  <si>
    <t>＋</t>
    <phoneticPr fontId="1"/>
  </si>
  <si>
    <t>保険等の
種類</t>
    <rPh sb="0" eb="1">
      <t>ホ</t>
    </rPh>
    <rPh sb="1" eb="2">
      <t>ケン</t>
    </rPh>
    <rPh sb="2" eb="3">
      <t>トウ</t>
    </rPh>
    <rPh sb="5" eb="6">
      <t>タネ</t>
    </rPh>
    <rPh sb="6" eb="7">
      <t>タグイ</t>
    </rPh>
    <phoneticPr fontId="2"/>
  </si>
  <si>
    <t>Ⓒの金額 （Ⓒの金額が
10,000円を超える場合は、
Ⓒ×1/2＋5,000円）　※</t>
    <phoneticPr fontId="1"/>
  </si>
  <si>
    <t>Ⓑの
金額</t>
    <phoneticPr fontId="1"/>
  </si>
  <si>
    <t>◎　この申告書の記載に当たっては、裏面の説明をお読みください。</t>
    <rPh sb="4" eb="7">
      <t>シンコクショ</t>
    </rPh>
    <rPh sb="8" eb="10">
      <t>キサイ</t>
    </rPh>
    <rPh sb="11" eb="12">
      <t>ア</t>
    </rPh>
    <rPh sb="17" eb="19">
      <t>ウラメン</t>
    </rPh>
    <rPh sb="20" eb="22">
      <t>セツメイ</t>
    </rPh>
    <rPh sb="24" eb="25">
      <t>ヨ</t>
    </rPh>
    <phoneticPr fontId="1"/>
  </si>
  <si>
    <t>社会保険料控除</t>
    <phoneticPr fontId="1"/>
  </si>
  <si>
    <t>　Ⓐのうち地震保険料の金額の合計額</t>
    <rPh sb="5" eb="7">
      <t>ジシン</t>
    </rPh>
    <rPh sb="7" eb="10">
      <t>ホケンリョウ</t>
    </rPh>
    <rPh sb="11" eb="13">
      <t>キンガク</t>
    </rPh>
    <rPh sb="14" eb="16">
      <t>ゴウケイ</t>
    </rPh>
    <rPh sb="16" eb="17">
      <t>ガク</t>
    </rPh>
    <phoneticPr fontId="2"/>
  </si>
  <si>
    <t>　Ⓐのうち旧長期損害保険料の金額の合計額</t>
    <phoneticPr fontId="1"/>
  </si>
  <si>
    <t>（最高50,000円）</t>
    <phoneticPr fontId="1"/>
  </si>
  <si>
    <t>地震保険料
又は旧長期
損害保険料
区分</t>
    <rPh sb="0" eb="2">
      <t>ジシン</t>
    </rPh>
    <rPh sb="2" eb="5">
      <t>ホケンリョウ</t>
    </rPh>
    <rPh sb="6" eb="7">
      <t>マタ</t>
    </rPh>
    <rPh sb="8" eb="9">
      <t>キュウ</t>
    </rPh>
    <rPh sb="9" eb="11">
      <t>チョウキ</t>
    </rPh>
    <rPh sb="12" eb="14">
      <t>ソンガイ</t>
    </rPh>
    <rPh sb="14" eb="17">
      <t>ホケンリョウ</t>
    </rPh>
    <rPh sb="18" eb="20">
      <t>クブン</t>
    </rPh>
    <phoneticPr fontId="2"/>
  </si>
  <si>
    <t>（最高40,000円）</t>
    <phoneticPr fontId="1"/>
  </si>
  <si>
    <t>保険会社等
の名称</t>
    <phoneticPr fontId="1"/>
  </si>
  <si>
    <t>⑤と⑥のいずれ
か大きい金額</t>
    <rPh sb="9" eb="10">
      <t>オオ</t>
    </rPh>
    <rPh sb="12" eb="14">
      <t>キンガク</t>
    </rPh>
    <phoneticPr fontId="2"/>
  </si>
  <si>
    <t>保険会社等
の名称</t>
    <rPh sb="0" eb="1">
      <t>タモツ</t>
    </rPh>
    <rPh sb="1" eb="2">
      <t>ケン</t>
    </rPh>
    <rPh sb="2" eb="3">
      <t>カイ</t>
    </rPh>
    <rPh sb="3" eb="4">
      <t>シャ</t>
    </rPh>
    <rPh sb="4" eb="5">
      <t>トウ</t>
    </rPh>
    <rPh sb="7" eb="8">
      <t>ナ</t>
    </rPh>
    <rPh sb="8" eb="9">
      <t>ショウ</t>
    </rPh>
    <phoneticPr fontId="2"/>
  </si>
  <si>
    <t>保険等の
種類（目的）</t>
    <rPh sb="0" eb="1">
      <t>ホ</t>
    </rPh>
    <rPh sb="1" eb="2">
      <t>ケン</t>
    </rPh>
    <rPh sb="2" eb="3">
      <t>トウ</t>
    </rPh>
    <rPh sb="5" eb="7">
      <t>シュルイ</t>
    </rPh>
    <rPh sb="8" eb="10">
      <t>モクテキ</t>
    </rPh>
    <phoneticPr fontId="2"/>
  </si>
  <si>
    <t>保険等の
契約者の氏名</t>
    <phoneticPr fontId="2"/>
  </si>
  <si>
    <t>②と③のいずれ
か大きい金額</t>
    <rPh sb="9" eb="10">
      <t>オオ</t>
    </rPh>
    <rPh sb="12" eb="14">
      <t>キンガク</t>
    </rPh>
    <phoneticPr fontId="2"/>
  </si>
  <si>
    <r>
      <t xml:space="preserve">あなたが本年中に支払った
保険料等のうち、左欄の区分
に係る金額（分配を受けた剰
余金等の控除後の金額）
</t>
    </r>
    <r>
      <rPr>
        <sz val="8"/>
        <rFont val="ＭＳ Ｐ明朝"/>
        <family val="1"/>
        <charset val="128"/>
      </rPr>
      <t>Ⓐ</t>
    </r>
    <rPh sb="4" eb="7">
      <t>ホンネンチュウ</t>
    </rPh>
    <rPh sb="8" eb="10">
      <t>シハラ</t>
    </rPh>
    <rPh sb="13" eb="16">
      <t>ホケンリョウ</t>
    </rPh>
    <rPh sb="16" eb="17">
      <t>トウ</t>
    </rPh>
    <rPh sb="21" eb="22">
      <t>ヒダリ</t>
    </rPh>
    <rPh sb="22" eb="23">
      <t>ラン</t>
    </rPh>
    <rPh sb="24" eb="26">
      <t>クブン</t>
    </rPh>
    <rPh sb="28" eb="29">
      <t>カカワ</t>
    </rPh>
    <rPh sb="30" eb="32">
      <t>キンガク</t>
    </rPh>
    <rPh sb="33" eb="35">
      <t>ブンパイ</t>
    </rPh>
    <rPh sb="36" eb="37">
      <t>ウ</t>
    </rPh>
    <rPh sb="39" eb="40">
      <t>ジョウ</t>
    </rPh>
    <rPh sb="41" eb="42">
      <t>ヨ</t>
    </rPh>
    <rPh sb="42" eb="43">
      <t>キン</t>
    </rPh>
    <rPh sb="43" eb="44">
      <t>トウ</t>
    </rPh>
    <rPh sb="45" eb="47">
      <t>コウジョ</t>
    </rPh>
    <rPh sb="47" eb="48">
      <t>ゴ</t>
    </rPh>
    <rPh sb="49" eb="51">
      <t>キンガク</t>
    </rPh>
    <phoneticPr fontId="2"/>
  </si>
  <si>
    <t>地震保険料
控除額</t>
    <rPh sb="0" eb="2">
      <t>ジシン</t>
    </rPh>
    <rPh sb="2" eb="5">
      <t>ホケンリョウ</t>
    </rPh>
    <rPh sb="6" eb="7">
      <t>ヒカエ</t>
    </rPh>
    <rPh sb="7" eb="8">
      <t>ジョ</t>
    </rPh>
    <rPh sb="8" eb="9">
      <t>ガク</t>
    </rPh>
    <phoneticPr fontId="1"/>
  </si>
  <si>
    <t>社会保険
の  種  類</t>
    <rPh sb="0" eb="2">
      <t>シャカイ</t>
    </rPh>
    <rPh sb="2" eb="4">
      <t>ホケン</t>
    </rPh>
    <rPh sb="8" eb="9">
      <t>タネ</t>
    </rPh>
    <rPh sb="11" eb="12">
      <t>タグイ</t>
    </rPh>
    <phoneticPr fontId="2"/>
  </si>
  <si>
    <t>（ フ リ ガ ナ ）
あなたの氏名</t>
    <phoneticPr fontId="1"/>
  </si>
  <si>
    <t>給与の支払者の
名称（氏名）</t>
    <rPh sb="0" eb="1">
      <t>キュウ</t>
    </rPh>
    <rPh sb="1" eb="2">
      <t>クミ</t>
    </rPh>
    <rPh sb="3" eb="4">
      <t>シ</t>
    </rPh>
    <rPh sb="4" eb="5">
      <t>バライ</t>
    </rPh>
    <rPh sb="5" eb="6">
      <t>シャ</t>
    </rPh>
    <phoneticPr fontId="1"/>
  </si>
  <si>
    <t>給与の支払者の
法人番号</t>
    <rPh sb="0" eb="1">
      <t>キュウ</t>
    </rPh>
    <rPh sb="1" eb="2">
      <t>クミ</t>
    </rPh>
    <rPh sb="3" eb="4">
      <t>シ</t>
    </rPh>
    <rPh sb="4" eb="5">
      <t>バライ</t>
    </rPh>
    <rPh sb="5" eb="6">
      <t>シャ</t>
    </rPh>
    <rPh sb="8" eb="9">
      <t>ホウ</t>
    </rPh>
    <rPh sb="9" eb="10">
      <t>ヒト</t>
    </rPh>
    <rPh sb="10" eb="11">
      <t>バン</t>
    </rPh>
    <rPh sb="11" eb="12">
      <t>ゴウ</t>
    </rPh>
    <phoneticPr fontId="1"/>
  </si>
  <si>
    <t>給与の支払者の
所在地（住所）</t>
    <phoneticPr fontId="1"/>
  </si>
  <si>
    <r>
      <t xml:space="preserve">あなたが本年中に支払った
保険料等の金額（分配を受け
た剰余金等の控除後の金額）
</t>
    </r>
    <r>
      <rPr>
        <sz val="8"/>
        <rFont val="ＭＳ Ｐ明朝"/>
        <family val="1"/>
        <charset val="128"/>
      </rPr>
      <t>(a)</t>
    </r>
    <rPh sb="4" eb="7">
      <t>ホンネンチュウ</t>
    </rPh>
    <rPh sb="8" eb="10">
      <t>シハライ</t>
    </rPh>
    <rPh sb="13" eb="14">
      <t>ホ</t>
    </rPh>
    <rPh sb="14" eb="15">
      <t>ケン</t>
    </rPh>
    <rPh sb="15" eb="16">
      <t>リョウ</t>
    </rPh>
    <rPh sb="16" eb="17">
      <t>トウ</t>
    </rPh>
    <rPh sb="18" eb="20">
      <t>キンガク</t>
    </rPh>
    <rPh sb="21" eb="23">
      <t>ブンパイ</t>
    </rPh>
    <rPh sb="24" eb="25">
      <t>ウ</t>
    </rPh>
    <rPh sb="28" eb="31">
      <t>ジョウヨキン</t>
    </rPh>
    <rPh sb="31" eb="32">
      <t>トウ</t>
    </rPh>
    <rPh sb="33" eb="35">
      <t>コウジョ</t>
    </rPh>
    <rPh sb="35" eb="36">
      <t>ゴ</t>
    </rPh>
    <rPh sb="37" eb="39">
      <t>キンガク</t>
    </rPh>
    <phoneticPr fontId="2"/>
  </si>
  <si>
    <r>
      <t>確定拠出年金法に規定する</t>
    </r>
    <r>
      <rPr>
        <b/>
        <sz val="8"/>
        <rFont val="ＭＳ Ｐゴシック"/>
        <family val="3"/>
        <charset val="128"/>
      </rPr>
      <t>企業型</t>
    </r>
    <r>
      <rPr>
        <sz val="8"/>
        <rFont val="ＭＳ Ｐ明朝"/>
        <family val="1"/>
        <charset val="128"/>
      </rPr>
      <t>年金加入者掛金</t>
    </r>
    <rPh sb="0" eb="2">
      <t>カクテイ</t>
    </rPh>
    <rPh sb="2" eb="4">
      <t>キョシュツ</t>
    </rPh>
    <rPh sb="4" eb="6">
      <t>ネンキン</t>
    </rPh>
    <rPh sb="6" eb="7">
      <t>ホウ</t>
    </rPh>
    <rPh sb="8" eb="10">
      <t>キテイ</t>
    </rPh>
    <rPh sb="12" eb="15">
      <t>キギョウガタ</t>
    </rPh>
    <rPh sb="15" eb="17">
      <t>ネンキン</t>
    </rPh>
    <rPh sb="17" eb="20">
      <t>カニュウシャ</t>
    </rPh>
    <rPh sb="20" eb="22">
      <t>カケキン</t>
    </rPh>
    <phoneticPr fontId="2"/>
  </si>
  <si>
    <r>
      <t>確定拠出年金法に規定する</t>
    </r>
    <r>
      <rPr>
        <b/>
        <sz val="8"/>
        <rFont val="ＭＳ Ｐゴシック"/>
        <family val="3"/>
        <charset val="128"/>
      </rPr>
      <t>個人型</t>
    </r>
    <r>
      <rPr>
        <sz val="8"/>
        <rFont val="ＭＳ Ｐ明朝"/>
        <family val="1"/>
        <charset val="128"/>
      </rPr>
      <t>年金加入者掛金</t>
    </r>
    <rPh sb="12" eb="14">
      <t>コジン</t>
    </rPh>
    <phoneticPr fontId="2"/>
  </si>
  <si>
    <t>小規模企業共済等掛金控除</t>
    <rPh sb="0" eb="3">
      <t>ショウキボ</t>
    </rPh>
    <rPh sb="3" eb="5">
      <t>キギョウ</t>
    </rPh>
    <rPh sb="5" eb="7">
      <t>キョウサイ</t>
    </rPh>
    <rPh sb="7" eb="8">
      <t>トウ</t>
    </rPh>
    <rPh sb="8" eb="10">
      <t>カケキン</t>
    </rPh>
    <rPh sb="10" eb="12">
      <t>コウジョ</t>
    </rPh>
    <phoneticPr fontId="2"/>
  </si>
  <si>
    <t>合　　計　　（ 控 除 額 ）</t>
    <rPh sb="0" eb="1">
      <t>ア</t>
    </rPh>
    <rPh sb="3" eb="4">
      <t>ケイ</t>
    </rPh>
    <rPh sb="8" eb="9">
      <t>ヒカエ</t>
    </rPh>
    <rPh sb="10" eb="11">
      <t>ジョ</t>
    </rPh>
    <rPh sb="12" eb="13">
      <t>ガク</t>
    </rPh>
    <phoneticPr fontId="2"/>
  </si>
  <si>
    <t>あなたが本年中に支
払った保険料の金額</t>
    <phoneticPr fontId="1"/>
  </si>
  <si>
    <t>あなたが本年中に支
払った掛金の金額</t>
    <rPh sb="13" eb="15">
      <t>カケキン</t>
    </rPh>
    <phoneticPr fontId="1"/>
  </si>
  <si>
    <t>土浦</t>
    <rPh sb="0" eb="2">
      <t>ツチウラ</t>
    </rPh>
    <phoneticPr fontId="1"/>
  </si>
  <si>
    <t>国立大学法人　筑波大学</t>
    <rPh sb="0" eb="2">
      <t>コクリツ</t>
    </rPh>
    <rPh sb="2" eb="4">
      <t>ダイガク</t>
    </rPh>
    <rPh sb="4" eb="6">
      <t>ホウジン</t>
    </rPh>
    <rPh sb="7" eb="9">
      <t>ツクバ</t>
    </rPh>
    <rPh sb="9" eb="11">
      <t>ダイガク</t>
    </rPh>
    <phoneticPr fontId="1"/>
  </si>
  <si>
    <t>茨城県つくば市天王台１丁目１－１</t>
    <rPh sb="0" eb="3">
      <t>イバラキケン</t>
    </rPh>
    <rPh sb="6" eb="7">
      <t>シ</t>
    </rPh>
    <rPh sb="7" eb="10">
      <t>テンノウダイ</t>
    </rPh>
    <rPh sb="11" eb="13">
      <t>チョウメ</t>
    </rPh>
    <phoneticPr fontId="1"/>
  </si>
  <si>
    <t>職員番号</t>
    <rPh sb="0" eb="2">
      <t>ショクイン</t>
    </rPh>
    <rPh sb="2" eb="4">
      <t>バンゴウ</t>
    </rPh>
    <phoneticPr fontId="1"/>
  </si>
  <si>
    <t>*</t>
    <phoneticPr fontId="1"/>
  </si>
  <si>
    <r>
      <t>保険料等の証明書類は
裏面左側にしっかり</t>
    </r>
    <r>
      <rPr>
        <u/>
        <sz val="10"/>
        <color theme="1"/>
        <rFont val="ＭＳ Ｐゴシック"/>
        <family val="3"/>
        <charset val="128"/>
        <scheme val="minor"/>
      </rPr>
      <t>のり付け</t>
    </r>
    <r>
      <rPr>
        <sz val="10"/>
        <color theme="1"/>
        <rFont val="ＭＳ Ｐゴシック"/>
        <family val="3"/>
        <charset val="128"/>
        <scheme val="minor"/>
      </rPr>
      <t>してください。</t>
    </r>
    <rPh sb="0" eb="3">
      <t>ホケンリョウ</t>
    </rPh>
    <rPh sb="3" eb="4">
      <t>トウ</t>
    </rPh>
    <rPh sb="5" eb="7">
      <t>ショウメイ</t>
    </rPh>
    <rPh sb="7" eb="9">
      <t>ショルイ</t>
    </rPh>
    <rPh sb="11" eb="13">
      <t>ウラメン</t>
    </rPh>
    <rPh sb="13" eb="15">
      <t>ヒダリガワ</t>
    </rPh>
    <rPh sb="22" eb="23">
      <t>ヅ</t>
    </rPh>
    <phoneticPr fontId="30"/>
  </si>
  <si>
    <t>令 和 ６年 分　　給 与 所 得 者 の 保 険 料 控 除 申 告 書</t>
    <rPh sb="0" eb="1">
      <t>レイ</t>
    </rPh>
    <rPh sb="2" eb="3">
      <t>ワ</t>
    </rPh>
    <rPh sb="28" eb="29">
      <t>ヒカエ</t>
    </rPh>
    <rPh sb="30" eb="31">
      <t>ジョ</t>
    </rPh>
    <rPh sb="32" eb="33">
      <t>サル</t>
    </rPh>
    <rPh sb="34" eb="35">
      <t>コク</t>
    </rPh>
    <rPh sb="36" eb="37">
      <t>ショ</t>
    </rPh>
    <phoneticPr fontId="2"/>
  </si>
  <si>
    <t>保険金等の
受取人の氏名</t>
    <rPh sb="0" eb="3">
      <t>ホケンキン</t>
    </rPh>
    <rPh sb="3" eb="4">
      <t>トウ</t>
    </rPh>
    <rPh sb="6" eb="8">
      <t>ウケトリ</t>
    </rPh>
    <rPh sb="8" eb="9">
      <t>ニン</t>
    </rPh>
    <rPh sb="10" eb="12">
      <t>シメイ</t>
    </rPh>
    <phoneticPr fontId="2"/>
  </si>
  <si>
    <t>支払開始日</t>
    <rPh sb="2" eb="4">
      <t>カイシ</t>
    </rPh>
    <rPh sb="4" eb="5">
      <t>ビ</t>
    </rPh>
    <phoneticPr fontId="1"/>
  </si>
  <si>
    <t>保険等の対象となった家屋
等に居住又は家財を利用
している者等の氏名</t>
    <rPh sb="10" eb="11">
      <t>イエ</t>
    </rPh>
    <rPh sb="11" eb="12">
      <t>ヤ</t>
    </rPh>
    <rPh sb="13" eb="14">
      <t>トウ</t>
    </rPh>
    <rPh sb="15" eb="17">
      <t>キョジュウ</t>
    </rPh>
    <rPh sb="17" eb="18">
      <t>マタ</t>
    </rPh>
    <rPh sb="19" eb="20">
      <t>イエ</t>
    </rPh>
    <rPh sb="20" eb="21">
      <t>ザイ</t>
    </rPh>
    <rPh sb="22" eb="24">
      <t>リヨウ</t>
    </rPh>
    <rPh sb="29" eb="30">
      <t>モノ</t>
    </rPh>
    <rPh sb="30" eb="31">
      <t>トウ</t>
    </rPh>
    <rPh sb="32" eb="34">
      <t>シメイ</t>
    </rPh>
    <phoneticPr fontId="2"/>
  </si>
  <si>
    <t>〇生命保険料、地震保険料、社会保険料　共通</t>
    <rPh sb="1" eb="6">
      <t>セイメイホケンリョウ</t>
    </rPh>
    <rPh sb="7" eb="12">
      <t>ジシンホケンリョウ</t>
    </rPh>
    <rPh sb="13" eb="18">
      <t>シャカイホケンリョウ</t>
    </rPh>
    <rPh sb="19" eb="21">
      <t>キョウツウ</t>
    </rPh>
    <phoneticPr fontId="30"/>
  </si>
  <si>
    <t>〇小規模企業共済等</t>
    <rPh sb="1" eb="9">
      <t>ショウキボキギョウキョウサイトウ</t>
    </rPh>
    <phoneticPr fontId="30"/>
  </si>
  <si>
    <t>確定拠出年金法に規定する個人型年金加入者掛金の金額入力欄を有効にすると、iDeCoに係る注意事項を表示されるようにしている。</t>
    <rPh sb="23" eb="27">
      <t>キンガクニュウリョク</t>
    </rPh>
    <rPh sb="27" eb="28">
      <t>ラン</t>
    </rPh>
    <rPh sb="29" eb="31">
      <t>ユウコウ</t>
    </rPh>
    <rPh sb="42" eb="43">
      <t>カカ</t>
    </rPh>
    <rPh sb="44" eb="48">
      <t>チュウイジコウ</t>
    </rPh>
    <rPh sb="49" eb="51">
      <t>ヒョウジ</t>
    </rPh>
    <phoneticPr fontId="30"/>
  </si>
  <si>
    <t>※データの入力規則で設定。</t>
    <rPh sb="5" eb="7">
      <t>ニュウリョク</t>
    </rPh>
    <rPh sb="7" eb="9">
      <t>キソク</t>
    </rPh>
    <rPh sb="10" eb="12">
      <t>セッテイ</t>
    </rPh>
    <phoneticPr fontId="30"/>
  </si>
  <si>
    <t>以下の３つの設定が「条件付き書式」で設定されている。</t>
    <rPh sb="0" eb="2">
      <t>イカ</t>
    </rPh>
    <rPh sb="6" eb="8">
      <t>セッテイ</t>
    </rPh>
    <rPh sb="10" eb="13">
      <t>ジョウケンツ</t>
    </rPh>
    <rPh sb="14" eb="16">
      <t>ショシキ</t>
    </rPh>
    <rPh sb="18" eb="20">
      <t>セッテイ</t>
    </rPh>
    <phoneticPr fontId="30"/>
  </si>
  <si>
    <t>１：入力欄で、何も入力されていないセルは青色に背景が塗りつぶされて表示される。</t>
    <rPh sb="2" eb="5">
      <t>ニュウリョクラン</t>
    </rPh>
    <rPh sb="7" eb="8">
      <t>ナニ</t>
    </rPh>
    <rPh sb="9" eb="11">
      <t>ニュウリョク</t>
    </rPh>
    <rPh sb="20" eb="22">
      <t>アオイロ</t>
    </rPh>
    <rPh sb="23" eb="25">
      <t>ハイケイ</t>
    </rPh>
    <rPh sb="26" eb="27">
      <t>ヌ</t>
    </rPh>
    <rPh sb="33" eb="35">
      <t>ヒョウジ</t>
    </rPh>
    <phoneticPr fontId="30"/>
  </si>
  <si>
    <t>２：各列の保険会社等の名称（社会保険料の種類）に入力があると、対応する入力セルが黄色に背景が塗りつぶされて表示される。</t>
    <rPh sb="2" eb="4">
      <t>カクレツ</t>
    </rPh>
    <rPh sb="31" eb="33">
      <t>タイオウ</t>
    </rPh>
    <rPh sb="35" eb="37">
      <t>ニュウリョク</t>
    </rPh>
    <rPh sb="40" eb="42">
      <t>キイロ</t>
    </rPh>
    <rPh sb="43" eb="45">
      <t>ハイケイ</t>
    </rPh>
    <rPh sb="46" eb="47">
      <t>ヌ</t>
    </rPh>
    <rPh sb="53" eb="55">
      <t>ヒョウジ</t>
    </rPh>
    <phoneticPr fontId="30"/>
  </si>
  <si>
    <t>３：青色のセル、黄色のセルともに、入力があると背景の塗りつぶしなしは消える。</t>
    <rPh sb="2" eb="4">
      <t>アオイロ</t>
    </rPh>
    <rPh sb="8" eb="10">
      <t>キイロ</t>
    </rPh>
    <rPh sb="17" eb="19">
      <t>ニュウリョク</t>
    </rPh>
    <rPh sb="23" eb="25">
      <t>ハイケイ</t>
    </rPh>
    <rPh sb="26" eb="27">
      <t>ヌ</t>
    </rPh>
    <rPh sb="34" eb="35">
      <t>キ</t>
    </rPh>
    <phoneticPr fontId="30"/>
  </si>
  <si>
    <t>〇R6の修正メモ</t>
    <rPh sb="4" eb="6">
      <t>シュウセイ</t>
    </rPh>
    <phoneticPr fontId="30"/>
  </si>
  <si>
    <t>・様式が変更になり、受取人との続柄の欄がなくなったので、こちらからも削除</t>
    <rPh sb="1" eb="3">
      <t>ヨウシキ</t>
    </rPh>
    <rPh sb="4" eb="6">
      <t>ヘンコウ</t>
    </rPh>
    <rPh sb="10" eb="13">
      <t>ウケトリニン</t>
    </rPh>
    <rPh sb="15" eb="17">
      <t>ツヅキガラ</t>
    </rPh>
    <rPh sb="18" eb="19">
      <t>ラン</t>
    </rPh>
    <rPh sb="34" eb="36">
      <t>サクジョ</t>
    </rPh>
    <phoneticPr fontId="30"/>
  </si>
  <si>
    <r>
      <t>・裏面については、全面差し替え</t>
    </r>
    <r>
      <rPr>
        <sz val="11"/>
        <color rgb="FFFF0000"/>
        <rFont val="ＭＳ Ｐゴシック"/>
        <family val="3"/>
        <charset val="128"/>
        <scheme val="minor"/>
      </rPr>
      <t>（まだ公開されていないので予定）</t>
    </r>
    <rPh sb="1" eb="3">
      <t>リメン</t>
    </rPh>
    <rPh sb="9" eb="12">
      <t>ゼンメンサ</t>
    </rPh>
    <rPh sb="13" eb="14">
      <t>カ</t>
    </rPh>
    <rPh sb="18" eb="20">
      <t>コウカイ</t>
    </rPh>
    <rPh sb="28" eb="30">
      <t>ヨテイ</t>
    </rPh>
    <phoneticPr fontId="30"/>
  </si>
  <si>
    <t>地　震　保　険　料　控　除</t>
    <rPh sb="0" eb="1">
      <t>チ</t>
    </rPh>
    <rPh sb="2" eb="3">
      <t>シン</t>
    </rPh>
    <rPh sb="4" eb="5">
      <t>タモツ</t>
    </rPh>
    <rPh sb="6" eb="7">
      <t>ケン</t>
    </rPh>
    <rPh sb="8" eb="9">
      <t>リョウ</t>
    </rPh>
    <rPh sb="10" eb="11">
      <t>ヒカエ</t>
    </rPh>
    <rPh sb="12" eb="13">
      <t>ジョ</t>
    </rPh>
    <phoneticPr fontId="30"/>
  </si>
  <si>
    <t>保険料を負担することになっている人の氏名</t>
    <rPh sb="0" eb="3">
      <t>ホケンリョウ</t>
    </rPh>
    <rPh sb="4" eb="6">
      <t>フタン</t>
    </rPh>
    <rPh sb="16" eb="17">
      <t>ヒト</t>
    </rPh>
    <rPh sb="18" eb="20">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</si>
</sst>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支給開始日 &quot;ge&quot;・&quot;m&quot;・&quot;d"/>
    <numFmt numFmtId="177" formatCode="ge&quot;・&quot;m&quot;・&quot;d"/>
    <numFmt numFmtId="178" formatCode="#,##0&quot; 円&quot;"/>
  </numFmts>
  <fonts count="6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b/>
      <sz val="11"/>
      <name val="ＭＳ Ｐゴシック"/>
      <family val="3"/>
      <charset val="128"/>
    </font>
    <font>
      <sz val="9"/>
      <name val="ＭＳ Ｐ明朝"/>
      <family val="1"/>
      <charset val="128"/>
    </font>
    <font>
      <sz val="8"/>
      <name val="ＭＳ Ｐ明朝"/>
      <family val="1"/>
      <charset val="128"/>
    </font>
    <font>
      <sz val="7"/>
      <name val="ＭＳ Ｐ明朝"/>
      <family val="1"/>
      <charset val="128"/>
    </font>
    <font>
      <sz val="5"/>
      <name val="ＭＳ Ｐ明朝"/>
      <family val="1"/>
      <charset val="128"/>
    </font>
    <font>
      <sz val="6"/>
      <name val="ＭＳ Ｐ明朝"/>
      <family val="1"/>
      <charset val="128"/>
    </font>
    <font>
      <b/>
      <sz val="8"/>
      <name val="ＭＳ Ｐゴシック"/>
      <family val="3"/>
      <charset val="128"/>
    </font>
    <font>
      <b/>
      <sz val="6"/>
      <name val="ＭＳ Ｐゴシック"/>
      <family val="3"/>
      <charset val="128"/>
    </font>
    <font>
      <b/>
      <sz val="7"/>
      <name val="ＭＳ Ｐゴシック"/>
      <family val="3"/>
      <charset val="128"/>
    </font>
    <font>
      <sz val="8"/>
      <name val="ＭＳ Ｐゴシック"/>
      <family val="3"/>
      <charset val="128"/>
    </font>
    <font>
      <b/>
      <sz val="9"/>
      <name val="ＭＳ Ｐゴシック"/>
      <family val="3"/>
      <charset val="128"/>
    </font>
    <font>
      <sz val="11"/>
      <name val="ＭＳ Ｐ明朝"/>
      <family val="1"/>
      <charset val="128"/>
    </font>
    <font>
      <b/>
      <sz val="14"/>
      <name val="ＭＳ Ｐゴシック"/>
      <family val="3"/>
      <charset val="128"/>
    </font>
    <font>
      <b/>
      <sz val="8"/>
      <name val="ＭＳ Ｐ明朝"/>
      <family val="1"/>
      <charset val="128"/>
    </font>
    <font>
      <sz val="11"/>
      <color theme="1"/>
      <name val="ＭＳ Ｐゴシック"/>
      <family val="3"/>
      <charset val="128"/>
      <scheme val="minor"/>
    </font>
    <font>
      <sz val="8"/>
      <color theme="1"/>
      <name val="ＭＳ Ｐ明朝"/>
      <family val="1"/>
      <charset val="128"/>
    </font>
    <font>
      <sz val="9"/>
      <color theme="1"/>
      <name val="ＭＳ Ｐゴシック"/>
      <family val="3"/>
      <charset val="128"/>
      <scheme val="minor"/>
    </font>
    <font>
      <sz val="7"/>
      <color theme="1"/>
      <name val="ＭＳ Ｐ明朝"/>
      <family val="1"/>
      <charset val="128"/>
    </font>
    <font>
      <sz val="8"/>
      <color theme="1"/>
      <name val="ＭＳ Ｐゴシック"/>
      <family val="3"/>
      <charset val="128"/>
      <scheme val="minor"/>
    </font>
    <font>
      <b/>
      <sz val="6"/>
      <color theme="1"/>
      <name val="ＭＳ Ｐゴシック"/>
      <family val="3"/>
      <charset val="128"/>
      <scheme val="minor"/>
    </font>
    <font>
      <sz val="14"/>
      <color theme="0"/>
      <name val="ＭＳ Ｐゴシック"/>
      <family val="3"/>
      <charset val="128"/>
    </font>
    <font>
      <sz val="10"/>
      <name val="ＭＳ Ｐ明朝"/>
      <family val="1"/>
      <charset val="128"/>
    </font>
    <font>
      <sz val="12"/>
      <name val="ＭＳ Ｐ明朝"/>
      <family val="1"/>
      <charset val="128"/>
    </font>
    <font>
      <sz val="14"/>
      <name val="ＭＳ Ｐ明朝"/>
      <family val="1"/>
      <charset val="128"/>
    </font>
    <font>
      <sz val="16"/>
      <name val="ＭＳ Ｐ明朝"/>
      <family val="1"/>
      <charset val="128"/>
    </font>
    <font>
      <sz val="11"/>
      <color theme="1"/>
      <name val="ＭＳ Ｐ明朝"/>
      <family val="1"/>
      <charset val="128"/>
    </font>
    <font>
      <sz val="12"/>
      <color theme="1"/>
      <name val="ＭＳ Ｐ明朝"/>
      <family val="1"/>
      <charset val="128"/>
    </font>
    <font>
      <sz val="6"/>
      <name val="ＭＳ Ｐゴシック"/>
      <family val="3"/>
      <charset val="128"/>
      <scheme val="minor"/>
    </font>
    <font>
      <sz val="10"/>
      <color theme="1"/>
      <name val="ＭＳ Ｐゴシック"/>
      <family val="3"/>
      <charset val="128"/>
      <scheme val="minor"/>
    </font>
    <font>
      <b/>
      <sz val="9"/>
      <color indexed="81"/>
      <name val="ＭＳ Ｐゴシック"/>
      <family val="3"/>
      <charset val="128"/>
    </font>
    <font>
      <u/>
      <sz val="10"/>
      <color theme="1"/>
      <name val="ＭＳ Ｐゴシック"/>
      <family val="3"/>
      <charset val="128"/>
      <scheme val="minor"/>
    </font>
    <font>
      <b/>
      <sz val="10"/>
      <color indexed="9"/>
      <name val="ＭＳ ゴシック"/>
      <family val="3"/>
      <charset val="128"/>
    </font>
    <font>
      <sz val="10.5"/>
      <color theme="1"/>
      <name val="ＭＳ Ｐ明朝"/>
      <family val="1"/>
      <charset val="128"/>
    </font>
    <font>
      <b/>
      <sz val="12"/>
      <color indexed="9"/>
      <name val="ＭＳ ゴシック"/>
      <family val="3"/>
      <charset val="128"/>
    </font>
    <font>
      <sz val="10"/>
      <name val="Times New Roman"/>
      <family val="1"/>
      <charset val="204"/>
    </font>
    <font>
      <sz val="15"/>
      <color indexed="63"/>
      <name val="SimSun"/>
      <family val="2"/>
    </font>
    <font>
      <sz val="6"/>
      <color indexed="63"/>
      <name val="ＭＳ Ｐ明朝"/>
      <family val="1"/>
      <charset val="204"/>
    </font>
    <font>
      <sz val="7"/>
      <color indexed="63"/>
      <name val="ＭＳ Ｐ明朝"/>
      <family val="2"/>
    </font>
    <font>
      <sz val="8"/>
      <color indexed="63"/>
      <name val="ＭＳ Ｐ明朝"/>
      <family val="2"/>
    </font>
    <font>
      <sz val="5"/>
      <color indexed="63"/>
      <name val="ＭＳ Ｐ明朝"/>
      <family val="2"/>
    </font>
    <font>
      <sz val="5"/>
      <color indexed="63"/>
      <name val="ＭＳ Ｐ明朝"/>
      <family val="1"/>
      <charset val="204"/>
    </font>
    <font>
      <sz val="4"/>
      <color indexed="63"/>
      <name val="ＭＳ Ｐ明朝"/>
      <family val="1"/>
      <charset val="204"/>
    </font>
    <font>
      <sz val="8"/>
      <color indexed="63"/>
      <name val="ＭＳ Ｐ明朝"/>
      <family val="1"/>
      <charset val="204"/>
    </font>
    <font>
      <sz val="8"/>
      <color indexed="63"/>
      <name val="HGPｺﾞｼｯｸM"/>
      <family val="1"/>
      <charset val="204"/>
    </font>
    <font>
      <sz val="8"/>
      <color indexed="63"/>
      <name val="HGPｺﾞｼｯｸM"/>
      <family val="2"/>
    </font>
    <font>
      <sz val="7"/>
      <color indexed="63"/>
      <name val="ＭＳ Ｐ明朝"/>
      <family val="1"/>
      <charset val="204"/>
    </font>
    <font>
      <sz val="6"/>
      <color indexed="63"/>
      <name val="ＭＳ Ｐ明朝"/>
      <family val="2"/>
    </font>
    <font>
      <sz val="5"/>
      <color indexed="63"/>
      <name val="ＭＳ Ｐゴシック"/>
      <family val="1"/>
      <charset val="204"/>
    </font>
    <font>
      <sz val="8"/>
      <color indexed="63"/>
      <name val="SimSun"/>
      <family val="1"/>
      <charset val="204"/>
    </font>
    <font>
      <sz val="6"/>
      <color indexed="63"/>
      <name val="ＭＳ Ｐゴシック"/>
      <family val="1"/>
      <charset val="204"/>
    </font>
    <font>
      <sz val="5"/>
      <color indexed="63"/>
      <name val="ＭＳ Ｐゴシック"/>
      <family val="2"/>
    </font>
    <font>
      <sz val="7"/>
      <color indexed="63"/>
      <name val="ＭＳ Ｐゴシック"/>
      <family val="1"/>
      <charset val="204"/>
    </font>
    <font>
      <sz val="7"/>
      <color indexed="63"/>
      <name val="ＭＳ 明朝"/>
      <family val="2"/>
    </font>
    <font>
      <sz val="11"/>
      <color indexed="63"/>
      <name val="ＭＳ Ｐゴシック"/>
      <family val="1"/>
      <charset val="204"/>
    </font>
    <font>
      <sz val="9"/>
      <color indexed="63"/>
      <name val="ＭＳ Ｐゴシック"/>
      <family val="2"/>
    </font>
    <font>
      <sz val="7"/>
      <color indexed="63"/>
      <name val="ＭＳ Ｐゴシック"/>
      <family val="2"/>
    </font>
    <font>
      <b/>
      <sz val="14"/>
      <color rgb="FFFF0000"/>
      <name val="ＭＳ Ｐゴシック"/>
      <family val="3"/>
      <charset val="128"/>
    </font>
    <font>
      <b/>
      <sz val="10"/>
      <color indexed="81"/>
      <name val="ＭＳ Ｐゴシック"/>
      <family val="3"/>
      <charset val="128"/>
    </font>
    <font>
      <b/>
      <u/>
      <sz val="10"/>
      <color indexed="81"/>
      <name val="ＭＳ Ｐゴシック"/>
      <family val="3"/>
      <charset val="128"/>
    </font>
    <font>
      <sz val="11"/>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FFFFFF"/>
        <bgColor indexed="64"/>
      </patternFill>
    </fill>
  </fills>
  <borders count="90">
    <border>
      <left/>
      <right/>
      <top/>
      <bottom/>
      <diagonal/>
    </border>
    <border>
      <left/>
      <right/>
      <top style="thin">
        <color indexed="64"/>
      </top>
      <bottom/>
      <diagonal/>
    </border>
    <border>
      <left/>
      <right/>
      <top/>
      <bottom style="thin">
        <color indexed="64"/>
      </bottom>
      <diagonal/>
    </border>
    <border>
      <left style="medium">
        <color indexed="64"/>
      </left>
      <right/>
      <top/>
      <bottom/>
      <diagonal/>
    </border>
    <border>
      <left/>
      <right/>
      <top style="medium">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double">
        <color indexed="64"/>
      </left>
      <right/>
      <top/>
      <bottom/>
      <diagonal/>
    </border>
    <border>
      <left style="double">
        <color indexed="64"/>
      </left>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double">
        <color indexed="64"/>
      </left>
      <right/>
      <top style="thin">
        <color indexed="64"/>
      </top>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hair">
        <color indexed="64"/>
      </top>
      <bottom/>
      <diagonal/>
    </border>
    <border>
      <left/>
      <right/>
      <top style="hair">
        <color indexed="64"/>
      </top>
      <bottom style="thin">
        <color indexed="64"/>
      </bottom>
      <diagonal/>
    </border>
    <border>
      <left style="hair">
        <color indexed="64"/>
      </left>
      <right/>
      <top style="hair">
        <color indexed="64"/>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bottom style="medium">
        <color indexed="64"/>
      </bottom>
      <diagonal/>
    </border>
    <border>
      <left style="hair">
        <color indexed="64"/>
      </left>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hair">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hair">
        <color indexed="64"/>
      </right>
      <top style="thin">
        <color indexed="64"/>
      </top>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57">
    <xf numFmtId="0" fontId="0" fillId="0" borderId="0" xfId="0">
      <alignment vertical="center"/>
    </xf>
    <xf numFmtId="0" fontId="15" fillId="0" borderId="0" xfId="0" applyFont="1" applyAlignment="1" applyProtection="1"/>
    <xf numFmtId="0" fontId="16" fillId="0" borderId="0" xfId="0" applyFont="1" applyAlignment="1" applyProtection="1"/>
    <xf numFmtId="0" fontId="5" fillId="0" borderId="0" xfId="0" applyFont="1" applyAlignment="1" applyProtection="1">
      <alignment horizontal="left" vertical="center"/>
    </xf>
    <xf numFmtId="0" fontId="0" fillId="0" borderId="0" xfId="0" applyProtection="1">
      <alignment vertical="center"/>
    </xf>
    <xf numFmtId="0" fontId="18" fillId="0" borderId="0" xfId="0" applyFont="1" applyProtection="1">
      <alignment vertical="center"/>
    </xf>
    <xf numFmtId="0" fontId="4" fillId="0" borderId="0" xfId="0" applyFont="1" applyAlignment="1" applyProtection="1">
      <alignment vertical="center"/>
    </xf>
    <xf numFmtId="0" fontId="23" fillId="0" borderId="0" xfId="0" applyFont="1" applyAlignment="1" applyProtection="1">
      <alignment horizontal="left"/>
    </xf>
    <xf numFmtId="0" fontId="6" fillId="0" borderId="0" xfId="0" applyFont="1" applyBorder="1" applyAlignment="1" applyProtection="1">
      <alignment horizontal="right" wrapText="1"/>
    </xf>
    <xf numFmtId="0" fontId="0" fillId="0" borderId="4" xfId="0" applyBorder="1" applyProtection="1">
      <alignment vertical="center"/>
    </xf>
    <xf numFmtId="0" fontId="2" fillId="0" borderId="4" xfId="0" applyFont="1" applyBorder="1" applyAlignment="1" applyProtection="1">
      <alignment vertical="center"/>
    </xf>
    <xf numFmtId="0" fontId="6" fillId="0" borderId="13" xfId="0" applyFont="1" applyBorder="1" applyAlignment="1" applyProtection="1">
      <alignment horizontal="right"/>
    </xf>
    <xf numFmtId="0" fontId="6" fillId="0" borderId="12" xfId="0" applyFont="1" applyBorder="1" applyAlignment="1" applyProtection="1">
      <alignment horizontal="right" wrapText="1"/>
    </xf>
    <xf numFmtId="0" fontId="8" fillId="2" borderId="15" xfId="0" applyFont="1" applyFill="1" applyBorder="1" applyAlignment="1" applyProtection="1">
      <alignment vertical="center" wrapText="1"/>
    </xf>
    <xf numFmtId="0" fontId="8" fillId="2" borderId="2" xfId="0" applyFont="1" applyFill="1" applyBorder="1" applyAlignment="1" applyProtection="1">
      <alignment vertical="center" wrapText="1"/>
    </xf>
    <xf numFmtId="0" fontId="0" fillId="2" borderId="2" xfId="0" applyFill="1" applyBorder="1" applyProtection="1">
      <alignment vertical="center"/>
    </xf>
    <xf numFmtId="0" fontId="0" fillId="2" borderId="13" xfId="0" applyFill="1" applyBorder="1" applyProtection="1">
      <alignment vertical="center"/>
    </xf>
    <xf numFmtId="0" fontId="0" fillId="0" borderId="0" xfId="0" applyBorder="1" applyProtection="1">
      <alignment vertical="center"/>
    </xf>
    <xf numFmtId="38" fontId="5" fillId="0" borderId="0" xfId="1" applyFont="1" applyBorder="1" applyAlignment="1" applyProtection="1">
      <alignment vertical="center"/>
    </xf>
    <xf numFmtId="0" fontId="5" fillId="0" borderId="0" xfId="0" applyFont="1" applyBorder="1" applyAlignment="1" applyProtection="1">
      <alignment vertical="center" wrapText="1"/>
    </xf>
    <xf numFmtId="0" fontId="6" fillId="0" borderId="0" xfId="0" applyFont="1" applyBorder="1" applyAlignment="1" applyProtection="1">
      <alignment vertical="center" wrapText="1"/>
    </xf>
    <xf numFmtId="0" fontId="8" fillId="0" borderId="0" xfId="0" applyFont="1" applyBorder="1" applyAlignment="1" applyProtection="1">
      <alignment vertical="center" shrinkToFit="1"/>
    </xf>
    <xf numFmtId="38" fontId="5" fillId="0" borderId="3" xfId="1" applyFont="1" applyBorder="1" applyAlignment="1" applyProtection="1">
      <alignment vertical="center"/>
    </xf>
    <xf numFmtId="0" fontId="4" fillId="0" borderId="3" xfId="0" applyFont="1" applyBorder="1" applyAlignment="1" applyProtection="1">
      <alignment vertical="center"/>
    </xf>
    <xf numFmtId="0" fontId="6" fillId="0" borderId="0" xfId="0" applyFont="1" applyBorder="1" applyAlignment="1" applyProtection="1">
      <alignment horizontal="center" vertical="center"/>
    </xf>
    <xf numFmtId="0" fontId="20" fillId="0" borderId="0" xfId="0" applyFont="1" applyBorder="1" applyAlignment="1" applyProtection="1">
      <alignment horizontal="right" vertical="center"/>
    </xf>
    <xf numFmtId="0" fontId="6" fillId="0" borderId="0" xfId="0" applyFont="1" applyBorder="1" applyAlignment="1" applyProtection="1">
      <alignment horizontal="right" vertical="center"/>
    </xf>
    <xf numFmtId="0" fontId="3" fillId="0" borderId="0" xfId="0" applyFont="1" applyAlignment="1" applyProtection="1"/>
    <xf numFmtId="0" fontId="5" fillId="0" borderId="0" xfId="0" applyFont="1" applyAlignment="1" applyProtection="1">
      <alignment vertical="center"/>
    </xf>
    <xf numFmtId="0" fontId="6" fillId="0" borderId="0" xfId="0" applyFont="1" applyBorder="1" applyAlignment="1" applyProtection="1">
      <alignment vertical="center" textRotation="255" wrapText="1"/>
    </xf>
    <xf numFmtId="0" fontId="3" fillId="0" borderId="0" xfId="0" applyFont="1" applyBorder="1" applyAlignment="1" applyProtection="1">
      <alignment vertical="center"/>
    </xf>
    <xf numFmtId="0" fontId="5" fillId="0" borderId="0" xfId="0" applyFont="1" applyBorder="1" applyAlignment="1" applyProtection="1">
      <alignment vertical="center"/>
    </xf>
    <xf numFmtId="0" fontId="6" fillId="0" borderId="11" xfId="0" applyFont="1" applyBorder="1" applyAlignment="1" applyProtection="1">
      <alignment horizontal="right"/>
    </xf>
    <xf numFmtId="0" fontId="2" fillId="0" borderId="43" xfId="0" applyFont="1" applyBorder="1" applyAlignment="1" applyProtection="1">
      <alignment vertical="center"/>
    </xf>
    <xf numFmtId="0" fontId="6" fillId="0" borderId="54" xfId="0" applyFont="1" applyBorder="1" applyAlignment="1" applyProtection="1">
      <alignment horizontal="right" wrapText="1"/>
    </xf>
    <xf numFmtId="0" fontId="2" fillId="0" borderId="59" xfId="0" applyFont="1" applyBorder="1" applyAlignment="1" applyProtection="1">
      <alignment vertical="center"/>
    </xf>
    <xf numFmtId="0" fontId="19" fillId="0" borderId="0" xfId="0" applyFont="1" applyBorder="1" applyProtection="1">
      <alignment vertical="center"/>
    </xf>
    <xf numFmtId="0" fontId="12" fillId="0" borderId="0" xfId="0" applyFont="1" applyBorder="1" applyAlignment="1" applyProtection="1">
      <alignment vertical="center"/>
    </xf>
    <xf numFmtId="0" fontId="6" fillId="0" borderId="53" xfId="0" applyFont="1" applyBorder="1" applyAlignment="1" applyProtection="1">
      <alignment horizontal="center"/>
    </xf>
    <xf numFmtId="0" fontId="6" fillId="0" borderId="53" xfId="0" applyFont="1" applyBorder="1" applyAlignment="1" applyProtection="1">
      <alignment horizontal="left"/>
    </xf>
    <xf numFmtId="0" fontId="0" fillId="0" borderId="53" xfId="0" applyBorder="1" applyProtection="1">
      <alignment vertical="center"/>
    </xf>
    <xf numFmtId="38" fontId="5" fillId="0" borderId="42" xfId="1" applyFont="1" applyBorder="1" applyAlignment="1" applyProtection="1">
      <alignment vertical="center"/>
    </xf>
    <xf numFmtId="0" fontId="8" fillId="2" borderId="68" xfId="0" applyFont="1" applyFill="1" applyBorder="1" applyAlignment="1" applyProtection="1">
      <alignment vertical="center" wrapText="1"/>
    </xf>
    <xf numFmtId="0" fontId="8" fillId="2" borderId="42" xfId="0" applyFont="1" applyFill="1" applyBorder="1" applyAlignment="1" applyProtection="1">
      <alignment vertical="center" wrapText="1"/>
    </xf>
    <xf numFmtId="0" fontId="0" fillId="2" borderId="42" xfId="0" applyFill="1" applyBorder="1" applyProtection="1">
      <alignment vertical="center"/>
    </xf>
    <xf numFmtId="0" fontId="0" fillId="2" borderId="59" xfId="0" applyFill="1" applyBorder="1" applyProtection="1">
      <alignment vertical="center"/>
    </xf>
    <xf numFmtId="0" fontId="6" fillId="0" borderId="53" xfId="0" applyFont="1" applyBorder="1" applyAlignment="1" applyProtection="1">
      <alignment horizontal="right" wrapText="1"/>
    </xf>
    <xf numFmtId="0" fontId="0" fillId="0" borderId="12" xfId="0" applyBorder="1" applyProtection="1">
      <alignment vertical="center"/>
    </xf>
    <xf numFmtId="0" fontId="11" fillId="0" borderId="0" xfId="0" applyFont="1" applyBorder="1" applyAlignment="1" applyProtection="1">
      <alignment horizontal="center" vertical="distributed" wrapText="1" shrinkToFit="1"/>
    </xf>
    <xf numFmtId="38" fontId="28" fillId="0" borderId="0" xfId="1" applyFont="1" applyBorder="1" applyAlignment="1" applyProtection="1">
      <alignment horizontal="center" vertical="center" shrinkToFit="1"/>
    </xf>
    <xf numFmtId="0" fontId="5" fillId="0" borderId="0" xfId="0" applyFont="1" applyBorder="1" applyAlignment="1" applyProtection="1">
      <alignment horizontal="center" vertical="center"/>
    </xf>
    <xf numFmtId="0" fontId="41" fillId="0" borderId="0" xfId="0" applyFont="1" applyBorder="1" applyAlignment="1"/>
    <xf numFmtId="0" fontId="40" fillId="0" borderId="0" xfId="0" applyFont="1" applyBorder="1" applyAlignment="1"/>
    <xf numFmtId="0" fontId="37" fillId="0" borderId="0" xfId="0" applyFont="1" applyBorder="1" applyAlignment="1">
      <alignment vertical="center"/>
    </xf>
    <xf numFmtId="0" fontId="41" fillId="0" borderId="0" xfId="0" applyFont="1" applyBorder="1" applyAlignment="1">
      <alignment vertical="top"/>
    </xf>
    <xf numFmtId="0" fontId="37" fillId="0" borderId="0" xfId="0" applyFont="1" applyBorder="1" applyAlignment="1"/>
    <xf numFmtId="0" fontId="50" fillId="0" borderId="0" xfId="0" applyFont="1" applyBorder="1" applyAlignment="1">
      <alignment vertical="top"/>
    </xf>
    <xf numFmtId="0" fontId="40" fillId="0" borderId="0" xfId="0" applyFont="1" applyBorder="1" applyAlignment="1">
      <alignment vertical="top"/>
    </xf>
    <xf numFmtId="0" fontId="54" fillId="0" borderId="0" xfId="0" applyFont="1" applyBorder="1" applyAlignment="1">
      <alignment vertical="top"/>
    </xf>
    <xf numFmtId="0" fontId="38" fillId="0" borderId="0" xfId="0" applyFont="1" applyBorder="1" applyAlignment="1">
      <alignment vertical="top"/>
    </xf>
    <xf numFmtId="0" fontId="39" fillId="0" borderId="0" xfId="0" applyFont="1" applyBorder="1" applyAlignment="1">
      <alignment vertical="top"/>
    </xf>
    <xf numFmtId="0" fontId="37" fillId="0" borderId="0" xfId="0" applyFont="1" applyBorder="1" applyAlignment="1">
      <alignment vertical="top"/>
    </xf>
    <xf numFmtId="0" fontId="42" fillId="0" borderId="0" xfId="0" applyFont="1" applyBorder="1" applyAlignment="1">
      <alignment vertical="top"/>
    </xf>
    <xf numFmtId="0" fontId="37" fillId="0" borderId="0" xfId="0" applyFont="1" applyBorder="1" applyAlignment="1">
      <alignment horizontal="left"/>
    </xf>
    <xf numFmtId="0" fontId="40" fillId="0" borderId="0" xfId="0" applyFont="1" applyBorder="1" applyAlignment="1">
      <alignment horizontal="left" vertical="top"/>
    </xf>
    <xf numFmtId="0" fontId="46" fillId="0" borderId="0" xfId="0" applyFont="1" applyBorder="1" applyAlignment="1">
      <alignment horizontal="left" vertical="top"/>
    </xf>
    <xf numFmtId="0" fontId="37" fillId="0" borderId="0" xfId="0" applyFont="1" applyBorder="1" applyAlignment="1">
      <alignment horizontal="left" vertical="center"/>
    </xf>
    <xf numFmtId="0" fontId="47" fillId="0" borderId="0" xfId="0" applyFont="1" applyBorder="1" applyAlignment="1">
      <alignment horizontal="right" vertical="top"/>
    </xf>
    <xf numFmtId="0" fontId="48" fillId="0" borderId="0" xfId="0" applyFont="1" applyBorder="1" applyAlignment="1">
      <alignment vertical="top"/>
    </xf>
    <xf numFmtId="0" fontId="40" fillId="0" borderId="0" xfId="0" applyFont="1" applyBorder="1" applyAlignment="1">
      <alignment horizontal="right" vertical="center"/>
    </xf>
    <xf numFmtId="0" fontId="49" fillId="0" borderId="0" xfId="0" applyFont="1" applyBorder="1" applyAlignment="1">
      <alignment horizontal="right" vertical="top"/>
    </xf>
    <xf numFmtId="0" fontId="43" fillId="0" borderId="0" xfId="0" applyFont="1" applyBorder="1" applyAlignment="1">
      <alignment vertical="top"/>
    </xf>
    <xf numFmtId="0" fontId="45" fillId="0" borderId="0" xfId="0" applyFont="1" applyBorder="1" applyAlignment="1">
      <alignment vertical="top"/>
    </xf>
    <xf numFmtId="0" fontId="41" fillId="0" borderId="0" xfId="0" applyFont="1" applyBorder="1" applyAlignment="1">
      <alignment horizontal="right" vertical="top"/>
    </xf>
    <xf numFmtId="0" fontId="37" fillId="0" borderId="0" xfId="0" applyFont="1" applyBorder="1" applyAlignment="1">
      <alignment horizontal="left" vertical="top"/>
    </xf>
    <xf numFmtId="0" fontId="44" fillId="0" borderId="0" xfId="0" applyFont="1" applyBorder="1" applyAlignment="1">
      <alignment horizontal="right" vertical="top"/>
    </xf>
    <xf numFmtId="0" fontId="40" fillId="0" borderId="0" xfId="0" applyFont="1" applyBorder="1" applyAlignment="1">
      <alignment horizontal="right" vertical="top"/>
    </xf>
    <xf numFmtId="0" fontId="53" fillId="0" borderId="0" xfId="0" applyFont="1" applyBorder="1" applyAlignment="1">
      <alignment vertical="center"/>
    </xf>
    <xf numFmtId="0" fontId="51" fillId="0" borderId="0" xfId="0" applyFont="1" applyBorder="1" applyAlignment="1">
      <alignment horizontal="right" vertical="top"/>
    </xf>
    <xf numFmtId="0" fontId="51" fillId="0" borderId="0" xfId="0" applyFont="1" applyBorder="1" applyAlignment="1">
      <alignment vertical="top"/>
    </xf>
    <xf numFmtId="0" fontId="48" fillId="0" borderId="0" xfId="0" applyFont="1" applyBorder="1" applyAlignment="1">
      <alignment horizontal="right" vertical="top"/>
    </xf>
    <xf numFmtId="0" fontId="49" fillId="0" borderId="0" xfId="0" applyFont="1" applyBorder="1" applyAlignment="1">
      <alignment vertical="top"/>
    </xf>
    <xf numFmtId="0" fontId="40" fillId="0" borderId="0" xfId="0" applyFont="1" applyBorder="1" applyAlignment="1">
      <alignment vertical="center"/>
    </xf>
    <xf numFmtId="0" fontId="43" fillId="0" borderId="0" xfId="0" applyFont="1" applyBorder="1" applyAlignment="1">
      <alignment horizontal="right" vertical="center"/>
    </xf>
    <xf numFmtId="0" fontId="44" fillId="0" borderId="0" xfId="0" applyFont="1" applyBorder="1" applyAlignment="1">
      <alignment vertical="top"/>
    </xf>
    <xf numFmtId="0" fontId="52" fillId="0" borderId="0" xfId="0" applyFont="1" applyBorder="1" applyAlignment="1">
      <alignment vertical="top"/>
    </xf>
    <xf numFmtId="0" fontId="53" fillId="0" borderId="0" xfId="0" applyFont="1" applyBorder="1" applyAlignment="1">
      <alignment vertical="top"/>
    </xf>
    <xf numFmtId="0" fontId="55" fillId="0" borderId="0" xfId="0" applyFont="1" applyBorder="1" applyAlignment="1">
      <alignment vertical="top"/>
    </xf>
    <xf numFmtId="0" fontId="56" fillId="0" borderId="0" xfId="0" applyFont="1" applyBorder="1" applyAlignment="1"/>
    <xf numFmtId="0" fontId="57" fillId="0" borderId="0" xfId="0" applyFont="1" applyBorder="1" applyAlignment="1">
      <alignment vertical="top" textRotation="180"/>
    </xf>
    <xf numFmtId="0" fontId="58" fillId="0" borderId="0" xfId="0" applyFont="1" applyBorder="1" applyAlignment="1">
      <alignment vertical="top"/>
    </xf>
    <xf numFmtId="0" fontId="58" fillId="0" borderId="0" xfId="0" applyFont="1" applyBorder="1" applyAlignment="1">
      <alignment vertical="top" textRotation="180"/>
    </xf>
    <xf numFmtId="20" fontId="0" fillId="0" borderId="0" xfId="0" applyNumberFormat="1">
      <alignment vertical="center"/>
    </xf>
    <xf numFmtId="176" fontId="7" fillId="0" borderId="51" xfId="0" applyNumberFormat="1" applyFont="1" applyBorder="1" applyAlignment="1" applyProtection="1">
      <alignment horizontal="center" vertical="center" shrinkToFit="1"/>
    </xf>
    <xf numFmtId="176" fontId="7" fillId="0" borderId="53" xfId="0" applyNumberFormat="1" applyFont="1" applyBorder="1" applyAlignment="1" applyProtection="1">
      <alignment horizontal="center" vertical="center" shrinkToFit="1"/>
    </xf>
    <xf numFmtId="177" fontId="6" fillId="0" borderId="53" xfId="0" applyNumberFormat="1" applyFont="1" applyBorder="1" applyAlignment="1" applyProtection="1">
      <alignment horizontal="center" vertical="center" shrinkToFit="1"/>
      <protection locked="0"/>
    </xf>
    <xf numFmtId="177" fontId="6" fillId="0" borderId="54" xfId="0" applyNumberFormat="1" applyFont="1" applyBorder="1" applyAlignment="1" applyProtection="1">
      <alignment horizontal="center" vertical="center" shrinkToFit="1"/>
      <protection locked="0"/>
    </xf>
    <xf numFmtId="0" fontId="8" fillId="0" borderId="44" xfId="0" applyFont="1" applyBorder="1" applyAlignment="1" applyProtection="1">
      <alignment horizontal="center" vertical="center" shrinkToFit="1"/>
      <protection locked="0"/>
    </xf>
    <xf numFmtId="0" fontId="8" fillId="0" borderId="0" xfId="0" applyFont="1" applyBorder="1" applyAlignment="1" applyProtection="1">
      <alignment horizontal="center" vertical="center" shrinkToFit="1"/>
      <protection locked="0"/>
    </xf>
    <xf numFmtId="0" fontId="8" fillId="0" borderId="45" xfId="0" applyFont="1" applyBorder="1" applyAlignment="1" applyProtection="1">
      <alignment horizontal="center" vertical="center" shrinkToFit="1"/>
      <protection locked="0"/>
    </xf>
    <xf numFmtId="0" fontId="14" fillId="0" borderId="47" xfId="0" applyFont="1" applyBorder="1" applyAlignment="1" applyProtection="1">
      <alignment horizontal="center" vertical="center" shrinkToFit="1"/>
      <protection locked="0"/>
    </xf>
    <xf numFmtId="0" fontId="14" fillId="0" borderId="1" xfId="0" applyFont="1" applyBorder="1" applyAlignment="1" applyProtection="1">
      <alignment horizontal="center" vertical="center" shrinkToFit="1"/>
      <protection locked="0"/>
    </xf>
    <xf numFmtId="0" fontId="14" fillId="0" borderId="89" xfId="0" applyFont="1" applyBorder="1" applyAlignment="1" applyProtection="1">
      <alignment horizontal="center" vertical="center" shrinkToFit="1"/>
      <protection locked="0"/>
    </xf>
    <xf numFmtId="0" fontId="14" fillId="0" borderId="51" xfId="0" applyFont="1" applyBorder="1" applyAlignment="1" applyProtection="1">
      <alignment horizontal="center" vertical="center" shrinkToFit="1"/>
      <protection locked="0"/>
    </xf>
    <xf numFmtId="0" fontId="14" fillId="0" borderId="53" xfId="0" applyFont="1" applyBorder="1" applyAlignment="1" applyProtection="1">
      <alignment horizontal="center" vertical="center" shrinkToFit="1"/>
      <protection locked="0"/>
    </xf>
    <xf numFmtId="0" fontId="14" fillId="0" borderId="54" xfId="0" applyFont="1" applyBorder="1" applyAlignment="1" applyProtection="1">
      <alignment horizontal="center" vertical="center" shrinkToFit="1"/>
      <protection locked="0"/>
    </xf>
    <xf numFmtId="0" fontId="14" fillId="0" borderId="41" xfId="0" applyFont="1" applyBorder="1" applyAlignment="1" applyProtection="1">
      <alignment horizontal="center" vertical="center" shrinkToFit="1"/>
      <protection locked="0"/>
    </xf>
    <xf numFmtId="0" fontId="14" fillId="0" borderId="42" xfId="0" applyFont="1" applyBorder="1" applyAlignment="1" applyProtection="1">
      <alignment horizontal="center" vertical="center" shrinkToFit="1"/>
      <protection locked="0"/>
    </xf>
    <xf numFmtId="0" fontId="14" fillId="0" borderId="43" xfId="0" applyFont="1" applyBorder="1" applyAlignment="1" applyProtection="1">
      <alignment horizontal="center" vertical="center" shrinkToFit="1"/>
      <protection locked="0"/>
    </xf>
    <xf numFmtId="0" fontId="14" fillId="0" borderId="44" xfId="0" applyFont="1" applyBorder="1" applyAlignment="1" applyProtection="1">
      <alignment horizontal="center" vertical="center" shrinkToFit="1"/>
      <protection locked="0"/>
    </xf>
    <xf numFmtId="0" fontId="14" fillId="0" borderId="0" xfId="0" applyFont="1" applyBorder="1" applyAlignment="1" applyProtection="1">
      <alignment horizontal="center" vertical="center" shrinkToFit="1"/>
      <protection locked="0"/>
    </xf>
    <xf numFmtId="0" fontId="14" fillId="0" borderId="45" xfId="0" applyFont="1" applyBorder="1" applyAlignment="1" applyProtection="1">
      <alignment horizontal="center" vertical="center" shrinkToFit="1"/>
      <protection locked="0"/>
    </xf>
    <xf numFmtId="0" fontId="0" fillId="0" borderId="35" xfId="0" applyBorder="1" applyAlignment="1" applyProtection="1">
      <alignment horizontal="distributed" vertical="center" indent="1"/>
    </xf>
    <xf numFmtId="0" fontId="0" fillId="0" borderId="30" xfId="0" applyBorder="1" applyAlignment="1" applyProtection="1">
      <alignment horizontal="distributed" vertical="center" indent="1"/>
    </xf>
    <xf numFmtId="0" fontId="0" fillId="0" borderId="36" xfId="0" applyBorder="1" applyAlignment="1" applyProtection="1">
      <alignment horizontal="distributed" vertical="center" indent="1"/>
    </xf>
    <xf numFmtId="49" fontId="29" fillId="0" borderId="87" xfId="0" applyNumberFormat="1" applyFont="1" applyBorder="1" applyAlignment="1" applyProtection="1">
      <alignment horizontal="center" vertical="center"/>
      <protection locked="0"/>
    </xf>
    <xf numFmtId="49" fontId="29" fillId="0" borderId="31" xfId="0" applyNumberFormat="1" applyFont="1" applyBorder="1" applyAlignment="1" applyProtection="1">
      <alignment horizontal="center" vertical="center"/>
      <protection locked="0"/>
    </xf>
    <xf numFmtId="49" fontId="29" fillId="0" borderId="88" xfId="0" applyNumberFormat="1" applyFont="1" applyBorder="1" applyAlignment="1" applyProtection="1">
      <alignment horizontal="center" vertical="center"/>
      <protection locked="0"/>
    </xf>
    <xf numFmtId="0" fontId="28" fillId="0" borderId="48" xfId="0" applyFont="1" applyBorder="1" applyAlignment="1" applyProtection="1">
      <alignment horizontal="center" vertical="center" shrinkToFit="1"/>
      <protection locked="0"/>
    </xf>
    <xf numFmtId="0" fontId="4" fillId="0" borderId="48" xfId="0" applyFont="1" applyBorder="1" applyAlignment="1" applyProtection="1">
      <alignment horizontal="center" vertical="center" wrapText="1"/>
      <protection locked="0"/>
    </xf>
    <xf numFmtId="0" fontId="14" fillId="0" borderId="48" xfId="0" applyFont="1" applyBorder="1" applyAlignment="1" applyProtection="1">
      <alignment horizontal="center" vertical="center" wrapText="1"/>
      <protection locked="0"/>
    </xf>
    <xf numFmtId="0" fontId="59" fillId="0" borderId="0" xfId="0" applyFont="1" applyAlignment="1" applyProtection="1">
      <alignment horizontal="center" wrapText="1"/>
    </xf>
    <xf numFmtId="0" fontId="14" fillId="0" borderId="48" xfId="0" applyFont="1" applyBorder="1" applyAlignment="1" applyProtection="1">
      <alignment horizontal="center" vertical="center" shrinkToFit="1"/>
      <protection locked="0"/>
    </xf>
    <xf numFmtId="0" fontId="14" fillId="0" borderId="49" xfId="0" applyFont="1" applyBorder="1" applyAlignment="1" applyProtection="1">
      <alignment horizontal="center" vertical="center" shrinkToFit="1"/>
      <protection locked="0"/>
    </xf>
    <xf numFmtId="0" fontId="14" fillId="0" borderId="50" xfId="0" applyFont="1" applyBorder="1" applyAlignment="1" applyProtection="1">
      <alignment horizontal="center" vertical="center" shrinkToFit="1"/>
      <protection locked="0"/>
    </xf>
    <xf numFmtId="0" fontId="7" fillId="0" borderId="41" xfId="0" applyFont="1" applyBorder="1" applyAlignment="1" applyProtection="1">
      <alignment horizontal="distributed" vertical="distributed" wrapText="1"/>
    </xf>
    <xf numFmtId="0" fontId="7" fillId="0" borderId="42" xfId="0" applyFont="1" applyBorder="1" applyAlignment="1" applyProtection="1">
      <alignment horizontal="distributed" vertical="distributed" wrapText="1"/>
    </xf>
    <xf numFmtId="0" fontId="7" fillId="0" borderId="43" xfId="0" applyFont="1" applyBorder="1" applyAlignment="1" applyProtection="1">
      <alignment horizontal="distributed" vertical="distributed" wrapText="1"/>
    </xf>
    <xf numFmtId="0" fontId="7" fillId="0" borderId="51" xfId="0" applyFont="1" applyBorder="1" applyAlignment="1" applyProtection="1">
      <alignment horizontal="distributed" vertical="distributed" wrapText="1"/>
    </xf>
    <xf numFmtId="0" fontId="7" fillId="0" borderId="53" xfId="0" applyFont="1" applyBorder="1" applyAlignment="1" applyProtection="1">
      <alignment horizontal="distributed" vertical="distributed" wrapText="1"/>
    </xf>
    <xf numFmtId="0" fontId="7" fillId="0" borderId="54" xfId="0" applyFont="1" applyBorder="1" applyAlignment="1" applyProtection="1">
      <alignment horizontal="distributed" vertical="distributed" wrapText="1"/>
    </xf>
    <xf numFmtId="0" fontId="28" fillId="0" borderId="41" xfId="0" applyFont="1" applyBorder="1" applyAlignment="1" applyProtection="1">
      <alignment horizontal="center" vertical="center" shrinkToFit="1"/>
      <protection locked="0"/>
    </xf>
    <xf numFmtId="0" fontId="28" fillId="0" borderId="42" xfId="0" applyFont="1" applyBorder="1" applyAlignment="1" applyProtection="1">
      <alignment horizontal="center" vertical="center" shrinkToFit="1"/>
      <protection locked="0"/>
    </xf>
    <xf numFmtId="0" fontId="28" fillId="0" borderId="43" xfId="0" applyFont="1" applyBorder="1" applyAlignment="1" applyProtection="1">
      <alignment horizontal="center" vertical="center" shrinkToFit="1"/>
      <protection locked="0"/>
    </xf>
    <xf numFmtId="0" fontId="28" fillId="0" borderId="51" xfId="0" applyFont="1" applyBorder="1" applyAlignment="1" applyProtection="1">
      <alignment horizontal="center" vertical="center" shrinkToFit="1"/>
      <protection locked="0"/>
    </xf>
    <xf numFmtId="0" fontId="28" fillId="0" borderId="53" xfId="0" applyFont="1" applyBorder="1" applyAlignment="1" applyProtection="1">
      <alignment horizontal="center" vertical="center" shrinkToFit="1"/>
      <protection locked="0"/>
    </xf>
    <xf numFmtId="0" fontId="28" fillId="0" borderId="54" xfId="0" applyFont="1" applyBorder="1" applyAlignment="1" applyProtection="1">
      <alignment horizontal="center" vertical="center" shrinkToFit="1"/>
      <protection locked="0"/>
    </xf>
    <xf numFmtId="0" fontId="5" fillId="0" borderId="44" xfId="0" applyFont="1" applyBorder="1" applyAlignment="1" applyProtection="1">
      <alignment horizontal="distributed" vertical="center" wrapText="1"/>
    </xf>
    <xf numFmtId="0" fontId="5" fillId="0" borderId="0" xfId="0" applyFont="1" applyBorder="1" applyAlignment="1" applyProtection="1">
      <alignment horizontal="distributed" vertical="center" wrapText="1"/>
    </xf>
    <xf numFmtId="0" fontId="5" fillId="0" borderId="45" xfId="0" applyFont="1" applyBorder="1" applyAlignment="1" applyProtection="1">
      <alignment horizontal="distributed" vertical="center" wrapText="1"/>
    </xf>
    <xf numFmtId="0" fontId="5" fillId="0" borderId="51" xfId="0" applyFont="1" applyBorder="1" applyAlignment="1" applyProtection="1">
      <alignment horizontal="distributed" vertical="center" wrapText="1"/>
    </xf>
    <xf numFmtId="0" fontId="5" fillId="0" borderId="53" xfId="0" applyFont="1" applyBorder="1" applyAlignment="1" applyProtection="1">
      <alignment horizontal="distributed" vertical="center" wrapText="1"/>
    </xf>
    <xf numFmtId="0" fontId="5" fillId="0" borderId="54" xfId="0" applyFont="1" applyBorder="1" applyAlignment="1" applyProtection="1">
      <alignment horizontal="distributed" vertical="center" wrapText="1"/>
    </xf>
    <xf numFmtId="38" fontId="14" fillId="0" borderId="4" xfId="1" applyFont="1" applyBorder="1" applyAlignment="1" applyProtection="1">
      <alignment horizontal="center" vertical="center" shrinkToFit="1"/>
    </xf>
    <xf numFmtId="38" fontId="14" fillId="0" borderId="12" xfId="1" applyFont="1" applyBorder="1" applyAlignment="1" applyProtection="1">
      <alignment horizontal="center" vertical="center" shrinkToFit="1"/>
    </xf>
    <xf numFmtId="0" fontId="11" fillId="0" borderId="4" xfId="0" applyFont="1" applyBorder="1" applyAlignment="1" applyProtection="1">
      <alignment horizontal="center" vertical="top"/>
    </xf>
    <xf numFmtId="0" fontId="11" fillId="0" borderId="0" xfId="0" applyFont="1" applyBorder="1" applyAlignment="1" applyProtection="1">
      <alignment horizontal="center" vertical="top"/>
    </xf>
    <xf numFmtId="0" fontId="4" fillId="0" borderId="0" xfId="0" applyFont="1" applyBorder="1" applyAlignment="1" applyProtection="1">
      <alignment horizontal="right" vertical="center" wrapText="1"/>
    </xf>
    <xf numFmtId="0" fontId="6" fillId="0" borderId="4" xfId="0" applyFont="1" applyBorder="1" applyAlignment="1" applyProtection="1">
      <alignment horizontal="right"/>
    </xf>
    <xf numFmtId="0" fontId="6" fillId="0" borderId="12" xfId="0" applyFont="1" applyBorder="1" applyAlignment="1" applyProtection="1">
      <alignment horizontal="right"/>
    </xf>
    <xf numFmtId="38" fontId="35" fillId="0" borderId="0" xfId="1" applyFont="1" applyBorder="1" applyAlignment="1" applyProtection="1">
      <alignment horizontal="center" vertical="center"/>
    </xf>
    <xf numFmtId="38" fontId="35" fillId="0" borderId="53" xfId="1" applyFont="1" applyBorder="1" applyAlignment="1" applyProtection="1">
      <alignment horizontal="center" vertical="center"/>
    </xf>
    <xf numFmtId="38" fontId="14" fillId="0" borderId="53" xfId="1" applyFont="1" applyBorder="1" applyAlignment="1" applyProtection="1">
      <alignment horizontal="center" vertical="center"/>
    </xf>
    <xf numFmtId="0" fontId="4" fillId="0" borderId="0" xfId="0" applyFont="1" applyBorder="1" applyAlignment="1" applyProtection="1">
      <alignment horizontal="center" vertical="center" wrapText="1"/>
    </xf>
    <xf numFmtId="0" fontId="4" fillId="0" borderId="33" xfId="0" applyFont="1" applyBorder="1" applyAlignment="1" applyProtection="1">
      <alignment horizontal="center" vertical="center" wrapText="1"/>
    </xf>
    <xf numFmtId="0" fontId="5" fillId="0" borderId="42"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53" xfId="0" applyFont="1" applyBorder="1" applyAlignment="1" applyProtection="1">
      <alignment horizontal="center" vertical="center" wrapText="1"/>
    </xf>
    <xf numFmtId="38" fontId="14" fillId="0" borderId="44" xfId="1" applyFont="1" applyBorder="1" applyAlignment="1" applyProtection="1">
      <alignment horizontal="center" vertical="center" shrinkToFit="1"/>
      <protection locked="0"/>
    </xf>
    <xf numFmtId="38" fontId="14" fillId="0" borderId="0" xfId="1" applyFont="1" applyBorder="1" applyAlignment="1" applyProtection="1">
      <alignment horizontal="center" vertical="center" shrinkToFit="1"/>
      <protection locked="0"/>
    </xf>
    <xf numFmtId="38" fontId="14" fillId="0" borderId="45" xfId="1" applyFont="1" applyBorder="1" applyAlignment="1" applyProtection="1">
      <alignment horizontal="center" vertical="center" shrinkToFit="1"/>
      <protection locked="0"/>
    </xf>
    <xf numFmtId="38" fontId="14" fillId="0" borderId="51" xfId="1" applyFont="1" applyBorder="1" applyAlignment="1" applyProtection="1">
      <alignment horizontal="center" vertical="center" shrinkToFit="1"/>
      <protection locked="0"/>
    </xf>
    <xf numFmtId="38" fontId="14" fillId="0" borderId="53" xfId="1" applyFont="1" applyBorder="1" applyAlignment="1" applyProtection="1">
      <alignment horizontal="center" vertical="center" shrinkToFit="1"/>
      <protection locked="0"/>
    </xf>
    <xf numFmtId="38" fontId="14" fillId="0" borderId="54" xfId="1" applyFont="1" applyBorder="1" applyAlignment="1" applyProtection="1">
      <alignment horizontal="center" vertical="center" shrinkToFit="1"/>
      <protection locked="0"/>
    </xf>
    <xf numFmtId="0" fontId="4" fillId="0" borderId="40" xfId="0" applyFont="1" applyBorder="1" applyAlignment="1" applyProtection="1">
      <alignment horizontal="center" vertical="center" wrapText="1"/>
      <protection locked="0"/>
    </xf>
    <xf numFmtId="0" fontId="14" fillId="0" borderId="40" xfId="0" applyFont="1" applyBorder="1" applyAlignment="1" applyProtection="1">
      <alignment horizontal="center" vertical="center" wrapText="1"/>
      <protection locked="0"/>
    </xf>
    <xf numFmtId="0" fontId="5" fillId="0" borderId="40" xfId="0" applyFont="1" applyBorder="1" applyAlignment="1" applyProtection="1">
      <alignment horizontal="distributed" vertical="center" wrapText="1"/>
    </xf>
    <xf numFmtId="0" fontId="5" fillId="0" borderId="78" xfId="0" applyFont="1" applyBorder="1" applyAlignment="1" applyProtection="1">
      <alignment horizontal="distributed" vertical="center" wrapText="1"/>
    </xf>
    <xf numFmtId="38" fontId="14" fillId="0" borderId="48" xfId="1" applyFont="1" applyBorder="1" applyAlignment="1" applyProtection="1">
      <alignment horizontal="center" vertical="center" shrinkToFit="1"/>
      <protection locked="0"/>
    </xf>
    <xf numFmtId="38" fontId="14" fillId="0" borderId="40" xfId="1" applyFont="1" applyBorder="1" applyAlignment="1" applyProtection="1">
      <alignment horizontal="center" vertical="center" shrinkToFit="1"/>
      <protection locked="0"/>
    </xf>
    <xf numFmtId="0" fontId="5" fillId="0" borderId="48" xfId="0" applyFont="1" applyBorder="1" applyAlignment="1" applyProtection="1">
      <alignment horizontal="center" vertical="center" wrapText="1"/>
    </xf>
    <xf numFmtId="0" fontId="5" fillId="0" borderId="55" xfId="0" applyFont="1" applyBorder="1" applyAlignment="1" applyProtection="1">
      <alignment horizontal="center" vertical="center" wrapText="1"/>
    </xf>
    <xf numFmtId="0" fontId="5" fillId="0" borderId="40"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6" fillId="0" borderId="44" xfId="0" applyFont="1" applyBorder="1" applyAlignment="1" applyProtection="1">
      <alignment horizontal="right" vertical="top"/>
    </xf>
    <xf numFmtId="0" fontId="6" fillId="0" borderId="0" xfId="0" applyFont="1" applyBorder="1" applyAlignment="1" applyProtection="1">
      <alignment horizontal="right" vertical="top"/>
    </xf>
    <xf numFmtId="0" fontId="6" fillId="0" borderId="45" xfId="0" applyFont="1" applyBorder="1" applyAlignment="1" applyProtection="1">
      <alignment horizontal="right" vertical="top"/>
    </xf>
    <xf numFmtId="38" fontId="14" fillId="0" borderId="2" xfId="1" applyFont="1" applyBorder="1" applyAlignment="1" applyProtection="1">
      <alignment horizontal="center" vertical="center" shrinkToFit="1"/>
      <protection locked="0"/>
    </xf>
    <xf numFmtId="38" fontId="14" fillId="0" borderId="86" xfId="1" applyFont="1" applyBorder="1" applyAlignment="1" applyProtection="1">
      <alignment horizontal="center" vertical="center" shrinkToFit="1"/>
      <protection locked="0"/>
    </xf>
    <xf numFmtId="0" fontId="5" fillId="0" borderId="2" xfId="0" applyFont="1" applyBorder="1" applyAlignment="1" applyProtection="1">
      <alignment horizontal="center" vertical="center" wrapText="1"/>
    </xf>
    <xf numFmtId="0" fontId="5" fillId="0" borderId="0" xfId="0" applyFont="1" applyBorder="1" applyAlignment="1" applyProtection="1">
      <alignment horizontal="center" vertical="center"/>
    </xf>
    <xf numFmtId="0" fontId="5" fillId="0" borderId="20"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22" xfId="0" applyFont="1" applyBorder="1" applyAlignment="1" applyProtection="1">
      <alignment horizontal="distributed" vertical="center" wrapText="1"/>
    </xf>
    <xf numFmtId="0" fontId="5" fillId="0" borderId="10" xfId="0" applyFont="1" applyBorder="1" applyAlignment="1" applyProtection="1">
      <alignment horizontal="distributed" vertical="center" wrapText="1"/>
    </xf>
    <xf numFmtId="0" fontId="5" fillId="0" borderId="23" xfId="0" applyFont="1" applyBorder="1" applyAlignment="1" applyProtection="1">
      <alignment horizontal="distributed" vertical="center" wrapText="1"/>
    </xf>
    <xf numFmtId="0" fontId="5" fillId="0" borderId="2" xfId="0" applyFont="1" applyBorder="1" applyAlignment="1" applyProtection="1">
      <alignment horizontal="distributed" vertical="center" wrapText="1"/>
    </xf>
    <xf numFmtId="0" fontId="5" fillId="0" borderId="9" xfId="0" applyFont="1" applyBorder="1" applyAlignment="1" applyProtection="1">
      <alignment horizontal="distributed" vertical="center" wrapText="1"/>
    </xf>
    <xf numFmtId="0" fontId="26" fillId="0" borderId="5" xfId="0" applyFont="1" applyBorder="1" applyAlignment="1" applyProtection="1">
      <alignment horizontal="center" vertical="center" wrapText="1"/>
    </xf>
    <xf numFmtId="0" fontId="26" fillId="0" borderId="0" xfId="0" applyFont="1" applyBorder="1" applyAlignment="1" applyProtection="1">
      <alignment horizontal="center" vertical="center" wrapText="1"/>
    </xf>
    <xf numFmtId="0" fontId="26" fillId="0" borderId="20"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2" xfId="0" applyFont="1" applyBorder="1" applyAlignment="1" applyProtection="1">
      <alignment horizontal="center" vertical="center" wrapText="1"/>
    </xf>
    <xf numFmtId="0" fontId="26" fillId="0" borderId="21"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24" fillId="0" borderId="52" xfId="0" applyFont="1" applyBorder="1" applyAlignment="1" applyProtection="1">
      <alignment horizontal="left" vertical="center" indent="1" shrinkToFit="1"/>
      <protection locked="0"/>
    </xf>
    <xf numFmtId="0" fontId="24" fillId="0" borderId="53" xfId="0" applyFont="1" applyBorder="1" applyAlignment="1" applyProtection="1">
      <alignment horizontal="left" vertical="center" indent="1" shrinkToFit="1"/>
      <protection locked="0"/>
    </xf>
    <xf numFmtId="0" fontId="25" fillId="4" borderId="5" xfId="0" applyFont="1" applyFill="1" applyBorder="1" applyAlignment="1" applyProtection="1">
      <alignment horizontal="left" vertical="center" indent="1" shrinkToFit="1"/>
      <protection locked="0"/>
    </xf>
    <xf numFmtId="0" fontId="25" fillId="4" borderId="0" xfId="0" applyFont="1" applyFill="1" applyBorder="1" applyAlignment="1" applyProtection="1">
      <alignment horizontal="left" vertical="center" indent="1" shrinkToFit="1"/>
      <protection locked="0"/>
    </xf>
    <xf numFmtId="0" fontId="25" fillId="4" borderId="6" xfId="0" applyFont="1" applyFill="1" applyBorder="1" applyAlignment="1" applyProtection="1">
      <alignment horizontal="left" vertical="center" indent="1" shrinkToFit="1"/>
      <protection locked="0"/>
    </xf>
    <xf numFmtId="0" fontId="25" fillId="4" borderId="2" xfId="0" applyFont="1" applyFill="1" applyBorder="1" applyAlignment="1" applyProtection="1">
      <alignment horizontal="left" vertical="center" indent="1" shrinkToFit="1"/>
      <protection locked="0"/>
    </xf>
    <xf numFmtId="0" fontId="14" fillId="3" borderId="0" xfId="0" applyFont="1" applyFill="1" applyBorder="1" applyAlignment="1" applyProtection="1">
      <alignment horizontal="center" vertical="center" wrapText="1"/>
    </xf>
    <xf numFmtId="0" fontId="14" fillId="3" borderId="2" xfId="0" applyFont="1" applyFill="1" applyBorder="1" applyAlignment="1" applyProtection="1">
      <alignment horizontal="center" vertical="center" wrapText="1"/>
    </xf>
    <xf numFmtId="0" fontId="5" fillId="0" borderId="32"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14" fillId="0" borderId="8" xfId="0" applyFont="1" applyBorder="1" applyAlignment="1" applyProtection="1">
      <alignment horizontal="left" vertical="center" wrapText="1" indent="1"/>
      <protection locked="0"/>
    </xf>
    <xf numFmtId="0" fontId="14" fillId="0" borderId="1" xfId="0" applyFont="1" applyBorder="1" applyAlignment="1" applyProtection="1">
      <alignment horizontal="left" vertical="center" wrapText="1" indent="1"/>
      <protection locked="0"/>
    </xf>
    <xf numFmtId="0" fontId="14" fillId="0" borderId="5" xfId="0" applyFont="1" applyBorder="1" applyAlignment="1" applyProtection="1">
      <alignment horizontal="left" vertical="center" wrapText="1" indent="1"/>
      <protection locked="0"/>
    </xf>
    <xf numFmtId="0" fontId="14" fillId="0" borderId="0" xfId="0" applyFont="1" applyBorder="1" applyAlignment="1" applyProtection="1">
      <alignment horizontal="left" vertical="center" wrapText="1" indent="1"/>
      <protection locked="0"/>
    </xf>
    <xf numFmtId="0" fontId="5" fillId="0" borderId="0" xfId="0" applyFont="1" applyBorder="1" applyAlignment="1" applyProtection="1">
      <alignment horizontal="right"/>
    </xf>
    <xf numFmtId="0" fontId="5" fillId="0" borderId="20" xfId="0" applyFont="1" applyBorder="1" applyAlignment="1" applyProtection="1">
      <alignment horizontal="right"/>
    </xf>
    <xf numFmtId="0" fontId="5" fillId="0" borderId="32" xfId="0" applyFont="1" applyBorder="1" applyAlignment="1" applyProtection="1">
      <alignment horizontal="distributed" vertical="center" wrapText="1"/>
    </xf>
    <xf numFmtId="0" fontId="5" fillId="0" borderId="1" xfId="0" applyFont="1" applyBorder="1" applyAlignment="1" applyProtection="1">
      <alignment horizontal="distributed" vertical="center" wrapText="1"/>
    </xf>
    <xf numFmtId="0" fontId="5" fillId="0" borderId="7" xfId="0" applyFont="1" applyBorder="1" applyAlignment="1" applyProtection="1">
      <alignment horizontal="distributed" vertical="center" wrapText="1"/>
    </xf>
    <xf numFmtId="0" fontId="25" fillId="0" borderId="8" xfId="0" applyFont="1" applyBorder="1" applyAlignment="1" applyProtection="1">
      <alignment horizontal="center" vertical="center" wrapText="1"/>
    </xf>
    <xf numFmtId="0" fontId="25" fillId="0" borderId="1"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13" fillId="0" borderId="0" xfId="0" applyFont="1" applyBorder="1" applyAlignment="1" applyProtection="1">
      <alignment horizontal="center" vertical="center" textRotation="255" wrapText="1"/>
    </xf>
    <xf numFmtId="0" fontId="8" fillId="0" borderId="44" xfId="0" applyFont="1" applyBorder="1" applyAlignment="1" applyProtection="1">
      <alignment horizontal="distributed" vertical="center" wrapText="1"/>
    </xf>
    <xf numFmtId="0" fontId="8" fillId="0" borderId="45" xfId="0" applyFont="1" applyBorder="1" applyAlignment="1" applyProtection="1">
      <alignment horizontal="distributed" vertical="center" wrapText="1"/>
    </xf>
    <xf numFmtId="0" fontId="8" fillId="0" borderId="51" xfId="0" applyFont="1" applyBorder="1" applyAlignment="1" applyProtection="1">
      <alignment horizontal="distributed" vertical="center" wrapText="1"/>
    </xf>
    <xf numFmtId="0" fontId="8" fillId="0" borderId="54" xfId="0" applyFont="1" applyBorder="1" applyAlignment="1" applyProtection="1">
      <alignment horizontal="distributed" vertical="center" wrapText="1"/>
    </xf>
    <xf numFmtId="0" fontId="4" fillId="0" borderId="10" xfId="0" applyFont="1" applyBorder="1" applyAlignment="1" applyProtection="1">
      <alignment horizontal="center" vertical="center" wrapText="1"/>
    </xf>
    <xf numFmtId="0" fontId="4" fillId="0" borderId="9" xfId="0" applyFont="1" applyBorder="1" applyAlignment="1" applyProtection="1">
      <alignment horizontal="center" vertical="center" wrapText="1"/>
    </xf>
    <xf numFmtId="0" fontId="27" fillId="0" borderId="1" xfId="0" applyFont="1" applyBorder="1" applyAlignment="1" applyProtection="1">
      <alignment horizontal="center"/>
    </xf>
    <xf numFmtId="0" fontId="27" fillId="0" borderId="19" xfId="0" applyFont="1" applyBorder="1" applyAlignment="1" applyProtection="1">
      <alignment horizontal="center"/>
    </xf>
    <xf numFmtId="0" fontId="27" fillId="0" borderId="0" xfId="0" applyFont="1" applyBorder="1" applyAlignment="1" applyProtection="1">
      <alignment horizontal="center"/>
    </xf>
    <xf numFmtId="0" fontId="27" fillId="0" borderId="20" xfId="0" applyFont="1" applyBorder="1" applyAlignment="1" applyProtection="1">
      <alignment horizontal="center"/>
    </xf>
    <xf numFmtId="0" fontId="7" fillId="0" borderId="8" xfId="0" applyFont="1" applyBorder="1" applyAlignment="1" applyProtection="1">
      <alignment horizontal="left" vertical="center" shrinkToFit="1"/>
    </xf>
    <xf numFmtId="0" fontId="7" fillId="0" borderId="1" xfId="0" applyFont="1" applyBorder="1" applyAlignment="1" applyProtection="1">
      <alignment horizontal="left" vertical="center" shrinkToFit="1"/>
    </xf>
    <xf numFmtId="0" fontId="7" fillId="0" borderId="19" xfId="0" applyFont="1" applyBorder="1" applyAlignment="1" applyProtection="1">
      <alignment horizontal="left" vertical="center" shrinkToFit="1"/>
    </xf>
    <xf numFmtId="0" fontId="4" fillId="0" borderId="34" xfId="0" applyFont="1" applyBorder="1" applyAlignment="1" applyProtection="1">
      <alignment horizontal="center" vertical="center" wrapText="1"/>
    </xf>
    <xf numFmtId="0" fontId="4" fillId="0" borderId="27"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8" fillId="0" borderId="24" xfId="0" applyFont="1" applyBorder="1" applyAlignment="1" applyProtection="1">
      <alignment horizontal="distributed" vertical="center" wrapText="1"/>
    </xf>
    <xf numFmtId="0" fontId="8" fillId="0" borderId="4" xfId="0" applyFont="1" applyBorder="1" applyAlignment="1" applyProtection="1">
      <alignment horizontal="distributed" vertical="center" wrapText="1"/>
    </xf>
    <xf numFmtId="0" fontId="8" fillId="0" borderId="14" xfId="0" applyFont="1" applyBorder="1" applyAlignment="1" applyProtection="1">
      <alignment horizontal="distributed" vertical="center" wrapText="1"/>
    </xf>
    <xf numFmtId="0" fontId="8" fillId="0" borderId="25" xfId="0" applyFont="1" applyBorder="1" applyAlignment="1" applyProtection="1">
      <alignment horizontal="distributed" vertical="center" wrapText="1"/>
    </xf>
    <xf numFmtId="0" fontId="8" fillId="0" borderId="12" xfId="0" applyFont="1" applyBorder="1" applyAlignment="1" applyProtection="1">
      <alignment horizontal="distributed" vertical="center" wrapText="1"/>
    </xf>
    <xf numFmtId="0" fontId="8" fillId="0" borderId="18" xfId="0" applyFont="1" applyBorder="1" applyAlignment="1" applyProtection="1">
      <alignment horizontal="distributed" vertical="center" wrapText="1"/>
    </xf>
    <xf numFmtId="0" fontId="4" fillId="0" borderId="4" xfId="0" applyFont="1" applyBorder="1" applyAlignment="1" applyProtection="1">
      <alignment horizontal="center" vertical="center"/>
    </xf>
    <xf numFmtId="0" fontId="4" fillId="0" borderId="12" xfId="0" applyFont="1" applyBorder="1" applyAlignment="1" applyProtection="1">
      <alignment horizontal="center" vertical="center"/>
    </xf>
    <xf numFmtId="0" fontId="8" fillId="0" borderId="57" xfId="0" applyFont="1" applyBorder="1" applyAlignment="1" applyProtection="1">
      <alignment horizontal="distributed" vertical="center" wrapText="1"/>
    </xf>
    <xf numFmtId="0" fontId="8" fillId="0" borderId="48" xfId="0" applyFont="1" applyBorder="1" applyAlignment="1" applyProtection="1">
      <alignment horizontal="distributed" vertical="center" wrapText="1"/>
    </xf>
    <xf numFmtId="0" fontId="4" fillId="0" borderId="41" xfId="0" applyFont="1" applyBorder="1" applyAlignment="1" applyProtection="1">
      <alignment horizontal="center" vertical="center"/>
    </xf>
    <xf numFmtId="0" fontId="4" fillId="0" borderId="51" xfId="0" applyFont="1" applyBorder="1" applyAlignment="1" applyProtection="1">
      <alignment horizontal="center" vertical="center"/>
    </xf>
    <xf numFmtId="0" fontId="10" fillId="0" borderId="42" xfId="0" applyFont="1" applyBorder="1" applyAlignment="1" applyProtection="1">
      <alignment horizontal="center" vertical="top"/>
    </xf>
    <xf numFmtId="0" fontId="21" fillId="0" borderId="0" xfId="0" applyFont="1" applyAlignment="1" applyProtection="1">
      <alignment horizontal="center" vertical="top" textRotation="255"/>
    </xf>
    <xf numFmtId="0" fontId="5" fillId="0" borderId="44" xfId="0" applyFont="1" applyBorder="1" applyAlignment="1" applyProtection="1">
      <alignment horizontal="center" vertical="center" textRotation="255" shrinkToFit="1"/>
    </xf>
    <xf numFmtId="0" fontId="5" fillId="0" borderId="46" xfId="0" applyFont="1" applyBorder="1" applyAlignment="1" applyProtection="1">
      <alignment horizontal="center" vertical="center" textRotation="255" shrinkToFit="1"/>
    </xf>
    <xf numFmtId="0" fontId="5" fillId="0" borderId="50" xfId="0" applyFont="1" applyBorder="1" applyAlignment="1" applyProtection="1">
      <alignment horizontal="distributed" vertical="center" wrapText="1"/>
    </xf>
    <xf numFmtId="0" fontId="5" fillId="0" borderId="48" xfId="0" applyFont="1" applyBorder="1" applyAlignment="1" applyProtection="1">
      <alignment horizontal="distributed" vertical="center" wrapText="1"/>
    </xf>
    <xf numFmtId="0" fontId="6" fillId="0" borderId="50" xfId="0" applyFont="1" applyBorder="1" applyAlignment="1" applyProtection="1">
      <alignment horizontal="distributed" vertical="center" wrapText="1"/>
    </xf>
    <xf numFmtId="0" fontId="6" fillId="0" borderId="48" xfId="0" applyFont="1" applyBorder="1" applyAlignment="1" applyProtection="1">
      <alignment horizontal="distributed" vertical="center" wrapText="1"/>
    </xf>
    <xf numFmtId="0" fontId="8" fillId="0" borderId="50" xfId="0" applyFont="1" applyBorder="1" applyAlignment="1" applyProtection="1">
      <alignment horizontal="distributed" vertical="center" wrapText="1"/>
    </xf>
    <xf numFmtId="0" fontId="7" fillId="0" borderId="50" xfId="0" applyFont="1" applyBorder="1" applyAlignment="1" applyProtection="1">
      <alignment horizontal="distributed" vertical="center" wrapText="1" shrinkToFit="1"/>
    </xf>
    <xf numFmtId="0" fontId="7" fillId="0" borderId="48" xfId="0" applyFont="1" applyBorder="1" applyAlignment="1" applyProtection="1">
      <alignment horizontal="distributed" vertical="center" wrapText="1" shrinkToFit="1"/>
    </xf>
    <xf numFmtId="0" fontId="6" fillId="0" borderId="51" xfId="0" applyFont="1" applyBorder="1" applyAlignment="1" applyProtection="1">
      <alignment horizontal="distributed" vertical="center" wrapText="1"/>
    </xf>
    <xf numFmtId="0" fontId="6" fillId="0" borderId="55" xfId="0" applyFont="1" applyBorder="1" applyAlignment="1" applyProtection="1">
      <alignment horizontal="distributed" vertical="center" wrapText="1"/>
    </xf>
    <xf numFmtId="0" fontId="7" fillId="0" borderId="44" xfId="0" applyFont="1" applyBorder="1" applyAlignment="1" applyProtection="1">
      <alignment horizontal="distributed" vertical="center" wrapText="1"/>
    </xf>
    <xf numFmtId="0" fontId="7" fillId="0" borderId="0" xfId="0" applyFont="1" applyBorder="1" applyAlignment="1" applyProtection="1">
      <alignment horizontal="distributed" vertical="center" wrapText="1"/>
    </xf>
    <xf numFmtId="0" fontId="7" fillId="0" borderId="45" xfId="0" applyFont="1" applyBorder="1" applyAlignment="1" applyProtection="1">
      <alignment horizontal="distributed" vertical="center" wrapText="1"/>
    </xf>
    <xf numFmtId="0" fontId="7" fillId="0" borderId="51" xfId="0" applyFont="1" applyBorder="1" applyAlignment="1" applyProtection="1">
      <alignment horizontal="distributed" vertical="center" wrapText="1"/>
    </xf>
    <xf numFmtId="0" fontId="7" fillId="0" borderId="53" xfId="0" applyFont="1" applyBorder="1" applyAlignment="1" applyProtection="1">
      <alignment horizontal="distributed" vertical="center" wrapText="1"/>
    </xf>
    <xf numFmtId="0" fontId="7" fillId="0" borderId="54" xfId="0" applyFont="1" applyBorder="1" applyAlignment="1" applyProtection="1">
      <alignment horizontal="distributed" vertical="center" wrapText="1"/>
    </xf>
    <xf numFmtId="0" fontId="6" fillId="0" borderId="44" xfId="0" applyFont="1" applyBorder="1" applyAlignment="1" applyProtection="1">
      <alignment horizontal="distributed" vertical="center" wrapText="1"/>
    </xf>
    <xf numFmtId="0" fontId="6" fillId="0" borderId="0" xfId="0" applyFont="1" applyBorder="1" applyAlignment="1" applyProtection="1">
      <alignment horizontal="distributed" vertical="center" wrapText="1"/>
    </xf>
    <xf numFmtId="0" fontId="6" fillId="0" borderId="53" xfId="0" applyFont="1" applyBorder="1" applyAlignment="1" applyProtection="1">
      <alignment horizontal="distributed" vertical="center" wrapText="1"/>
    </xf>
    <xf numFmtId="0" fontId="5" fillId="0" borderId="55" xfId="0" applyFont="1" applyBorder="1" applyAlignment="1" applyProtection="1">
      <alignment horizontal="distributed" vertical="center" indent="2" shrinkToFit="1"/>
    </xf>
    <xf numFmtId="0" fontId="5" fillId="0" borderId="56" xfId="0" applyFont="1" applyBorder="1" applyAlignment="1" applyProtection="1">
      <alignment horizontal="distributed" vertical="center" indent="2" shrinkToFit="1"/>
    </xf>
    <xf numFmtId="0" fontId="6" fillId="0" borderId="0" xfId="0" applyFont="1" applyBorder="1" applyAlignment="1" applyProtection="1">
      <alignment horizontal="center" wrapText="1"/>
    </xf>
    <xf numFmtId="38" fontId="28" fillId="0" borderId="12" xfId="1" applyFont="1" applyBorder="1" applyAlignment="1" applyProtection="1">
      <alignment horizontal="center" vertical="center"/>
    </xf>
    <xf numFmtId="38" fontId="14" fillId="0" borderId="48" xfId="1" applyFont="1" applyFill="1" applyBorder="1" applyAlignment="1" applyProtection="1">
      <alignment horizontal="center" vertical="center" shrinkToFit="1"/>
      <protection locked="0"/>
    </xf>
    <xf numFmtId="0" fontId="6" fillId="2" borderId="48" xfId="0" applyFont="1" applyFill="1" applyBorder="1" applyAlignment="1" applyProtection="1">
      <alignment horizontal="center" vertical="center" shrinkToFit="1"/>
    </xf>
    <xf numFmtId="0" fontId="6" fillId="2" borderId="80" xfId="0" applyFont="1" applyFill="1" applyBorder="1" applyAlignment="1" applyProtection="1">
      <alignment horizontal="center" vertical="center" shrinkToFit="1"/>
    </xf>
    <xf numFmtId="38" fontId="14" fillId="0" borderId="49" xfId="1" applyFont="1" applyFill="1" applyBorder="1" applyAlignment="1" applyProtection="1">
      <alignment horizontal="center" vertical="center" shrinkToFit="1"/>
      <protection locked="0"/>
    </xf>
    <xf numFmtId="0" fontId="14" fillId="0" borderId="50" xfId="0" applyFont="1" applyBorder="1" applyAlignment="1" applyProtection="1">
      <alignment horizontal="center" vertical="center" wrapText="1"/>
      <protection locked="0"/>
    </xf>
    <xf numFmtId="0" fontId="14" fillId="0" borderId="40" xfId="0" applyFont="1" applyBorder="1" applyAlignment="1" applyProtection="1">
      <alignment horizontal="center" vertical="center" shrinkToFit="1"/>
      <protection locked="0"/>
    </xf>
    <xf numFmtId="0" fontId="6" fillId="0" borderId="44" xfId="0" applyFont="1" applyBorder="1" applyAlignment="1" applyProtection="1">
      <alignment horizontal="center" vertical="center" wrapText="1" shrinkToFit="1"/>
    </xf>
    <xf numFmtId="0" fontId="6" fillId="0" borderId="0" xfId="0" applyFont="1" applyBorder="1" applyAlignment="1" applyProtection="1">
      <alignment horizontal="center" vertical="center" wrapText="1" shrinkToFit="1"/>
    </xf>
    <xf numFmtId="0" fontId="6" fillId="0" borderId="45" xfId="0" applyFont="1" applyBorder="1" applyAlignment="1" applyProtection="1">
      <alignment horizontal="center" vertical="center" wrapText="1" shrinkToFit="1"/>
    </xf>
    <xf numFmtId="0" fontId="6" fillId="0" borderId="51" xfId="0" applyFont="1" applyBorder="1" applyAlignment="1" applyProtection="1">
      <alignment horizontal="center" vertical="center" wrapText="1" shrinkToFit="1"/>
    </xf>
    <xf numFmtId="0" fontId="6" fillId="0" borderId="53" xfId="0" applyFont="1" applyBorder="1" applyAlignment="1" applyProtection="1">
      <alignment horizontal="center" vertical="center" wrapText="1" shrinkToFit="1"/>
    </xf>
    <xf numFmtId="0" fontId="6" fillId="0" borderId="54" xfId="0" applyFont="1" applyBorder="1" applyAlignment="1" applyProtection="1">
      <alignment horizontal="center" vertical="center" wrapText="1" shrinkToFit="1"/>
    </xf>
    <xf numFmtId="0" fontId="4" fillId="0" borderId="30" xfId="0" applyFont="1" applyFill="1" applyBorder="1" applyAlignment="1" applyProtection="1">
      <alignment horizontal="center" vertical="center"/>
    </xf>
    <xf numFmtId="0" fontId="4" fillId="0" borderId="31" xfId="0" applyFont="1" applyFill="1" applyBorder="1" applyAlignment="1" applyProtection="1">
      <alignment horizontal="center" vertical="center"/>
    </xf>
    <xf numFmtId="0" fontId="21" fillId="0" borderId="48" xfId="0" applyFont="1" applyBorder="1" applyAlignment="1" applyProtection="1">
      <alignment horizontal="center" vertical="center"/>
    </xf>
    <xf numFmtId="0" fontId="21" fillId="0" borderId="73" xfId="0" applyFont="1" applyBorder="1" applyAlignment="1" applyProtection="1">
      <alignment horizontal="center" vertical="center"/>
    </xf>
    <xf numFmtId="0" fontId="21" fillId="0" borderId="49" xfId="0" applyFont="1" applyBorder="1" applyAlignment="1" applyProtection="1">
      <alignment horizontal="center" vertical="center"/>
    </xf>
    <xf numFmtId="0" fontId="21" fillId="0" borderId="75" xfId="0" applyFont="1" applyBorder="1" applyAlignment="1" applyProtection="1">
      <alignment horizontal="center" vertical="center"/>
    </xf>
    <xf numFmtId="0" fontId="14" fillId="0" borderId="48" xfId="0" applyFont="1" applyFill="1" applyBorder="1" applyAlignment="1" applyProtection="1">
      <alignment horizontal="center" vertical="center" shrinkToFit="1"/>
      <protection locked="0"/>
    </xf>
    <xf numFmtId="0" fontId="14" fillId="0" borderId="49" xfId="0" applyFont="1" applyFill="1" applyBorder="1" applyAlignment="1" applyProtection="1">
      <alignment horizontal="center" vertical="center" shrinkToFit="1"/>
      <protection locked="0"/>
    </xf>
    <xf numFmtId="0" fontId="5" fillId="0" borderId="55" xfId="0" applyFont="1" applyBorder="1" applyAlignment="1" applyProtection="1">
      <alignment horizontal="left" vertical="center"/>
    </xf>
    <xf numFmtId="0" fontId="5" fillId="0" borderId="56" xfId="0" applyFont="1" applyBorder="1" applyAlignment="1" applyProtection="1">
      <alignment horizontal="left" vertical="center"/>
    </xf>
    <xf numFmtId="0" fontId="5" fillId="0" borderId="85" xfId="0" applyFont="1" applyBorder="1" applyAlignment="1" applyProtection="1">
      <alignment horizontal="left" vertical="center"/>
    </xf>
    <xf numFmtId="0" fontId="11" fillId="0" borderId="24" xfId="0" applyFont="1" applyBorder="1" applyAlignment="1" applyProtection="1">
      <alignment horizontal="center" vertical="top"/>
    </xf>
    <xf numFmtId="38" fontId="14" fillId="0" borderId="0" xfId="1" applyFont="1" applyBorder="1" applyAlignment="1" applyProtection="1">
      <alignment horizontal="center" vertical="center" wrapText="1"/>
    </xf>
    <xf numFmtId="38" fontId="14" fillId="0" borderId="53" xfId="1" applyFont="1" applyBorder="1" applyAlignment="1" applyProtection="1">
      <alignment horizontal="center" vertical="center" wrapText="1"/>
    </xf>
    <xf numFmtId="0" fontId="4" fillId="0" borderId="24" xfId="0" applyFont="1" applyBorder="1" applyAlignment="1" applyProtection="1">
      <alignment horizontal="center" vertical="center"/>
    </xf>
    <xf numFmtId="0" fontId="4" fillId="0" borderId="25" xfId="0" applyFont="1" applyBorder="1" applyAlignment="1" applyProtection="1">
      <alignment horizontal="center" vertical="center"/>
    </xf>
    <xf numFmtId="0" fontId="20" fillId="0" borderId="50" xfId="0" applyFont="1" applyBorder="1" applyAlignment="1" applyProtection="1">
      <alignment horizontal="distributed" vertical="center" wrapText="1"/>
    </xf>
    <xf numFmtId="0" fontId="20" fillId="0" borderId="51" xfId="0" applyFont="1" applyBorder="1" applyAlignment="1" applyProtection="1">
      <alignment horizontal="distributed" vertical="center" wrapText="1"/>
    </xf>
    <xf numFmtId="0" fontId="20" fillId="0" borderId="48" xfId="0" applyFont="1" applyBorder="1" applyAlignment="1" applyProtection="1">
      <alignment horizontal="distributed" vertical="center" wrapText="1"/>
    </xf>
    <xf numFmtId="0" fontId="20" fillId="0" borderId="55" xfId="0" applyFont="1" applyBorder="1" applyAlignment="1" applyProtection="1">
      <alignment horizontal="distributed" vertical="center" wrapText="1"/>
    </xf>
    <xf numFmtId="0" fontId="14" fillId="0" borderId="64" xfId="0" applyFont="1" applyBorder="1" applyAlignment="1" applyProtection="1">
      <alignment horizontal="center" vertical="center" shrinkToFit="1"/>
      <protection locked="0"/>
    </xf>
    <xf numFmtId="0" fontId="10" fillId="0" borderId="4" xfId="0" applyFont="1" applyBorder="1" applyAlignment="1" applyProtection="1">
      <alignment horizontal="center" vertical="top"/>
    </xf>
    <xf numFmtId="38" fontId="14" fillId="0" borderId="12" xfId="1" applyFont="1" applyBorder="1" applyAlignment="1" applyProtection="1">
      <alignment horizontal="center" vertical="center"/>
    </xf>
    <xf numFmtId="0" fontId="20" fillId="0" borderId="53" xfId="0" applyFont="1" applyBorder="1" applyAlignment="1" applyProtection="1">
      <alignment horizontal="center" vertical="top"/>
    </xf>
    <xf numFmtId="0" fontId="20" fillId="0" borderId="56" xfId="0" applyFont="1" applyBorder="1" applyAlignment="1" applyProtection="1">
      <alignment horizontal="center" vertical="top"/>
    </xf>
    <xf numFmtId="0" fontId="4" fillId="0" borderId="16" xfId="0" applyFont="1" applyFill="1" applyBorder="1" applyAlignment="1" applyProtection="1">
      <alignment horizontal="center" vertical="center"/>
    </xf>
    <xf numFmtId="0" fontId="4" fillId="0" borderId="17" xfId="0" applyFont="1" applyFill="1" applyBorder="1" applyAlignment="1" applyProtection="1">
      <alignment horizontal="center" vertical="center"/>
    </xf>
    <xf numFmtId="0" fontId="8" fillId="0" borderId="77" xfId="0" applyFont="1" applyBorder="1" applyAlignment="1" applyProtection="1">
      <alignment horizontal="distributed" vertical="center" wrapText="1"/>
    </xf>
    <xf numFmtId="0" fontId="8" fillId="0" borderId="49" xfId="0" applyFont="1" applyBorder="1" applyAlignment="1" applyProtection="1">
      <alignment horizontal="distributed" vertical="center" wrapText="1"/>
    </xf>
    <xf numFmtId="0" fontId="4" fillId="0" borderId="46" xfId="0" applyFont="1" applyBorder="1" applyAlignment="1" applyProtection="1">
      <alignment horizontal="center" vertical="center"/>
    </xf>
    <xf numFmtId="0" fontId="6" fillId="0" borderId="0" xfId="0" applyFont="1" applyBorder="1" applyAlignment="1" applyProtection="1">
      <alignment horizontal="left" vertical="top" wrapText="1" indent="1"/>
    </xf>
    <xf numFmtId="0" fontId="6" fillId="2" borderId="64" xfId="0" applyFont="1" applyFill="1" applyBorder="1" applyAlignment="1" applyProtection="1">
      <alignment horizontal="center" vertical="center" shrinkToFit="1"/>
    </xf>
    <xf numFmtId="0" fontId="14" fillId="0" borderId="64" xfId="0" applyFont="1" applyFill="1" applyBorder="1" applyAlignment="1" applyProtection="1">
      <alignment horizontal="center" vertical="center" shrinkToFit="1"/>
      <protection locked="0"/>
    </xf>
    <xf numFmtId="0" fontId="14" fillId="0" borderId="67" xfId="0" applyFont="1" applyBorder="1" applyAlignment="1" applyProtection="1">
      <alignment horizontal="center" vertical="center" shrinkToFit="1"/>
      <protection locked="0"/>
    </xf>
    <xf numFmtId="38" fontId="14" fillId="0" borderId="2" xfId="1" applyFont="1" applyBorder="1" applyAlignment="1" applyProtection="1">
      <alignment horizontal="center" vertical="center"/>
    </xf>
    <xf numFmtId="38" fontId="28" fillId="0" borderId="24" xfId="1" applyFont="1" applyBorder="1" applyAlignment="1" applyProtection="1">
      <alignment horizontal="center" vertical="center" shrinkToFit="1"/>
    </xf>
    <xf numFmtId="38" fontId="28" fillId="0" borderId="4" xfId="1" applyFont="1" applyBorder="1" applyAlignment="1" applyProtection="1">
      <alignment horizontal="center" vertical="center" shrinkToFit="1"/>
    </xf>
    <xf numFmtId="38" fontId="28" fillId="0" borderId="3" xfId="1" applyFont="1" applyBorder="1" applyAlignment="1" applyProtection="1">
      <alignment horizontal="center" vertical="center" shrinkToFit="1"/>
    </xf>
    <xf numFmtId="38" fontId="28" fillId="0" borderId="0" xfId="1" applyFont="1" applyBorder="1" applyAlignment="1" applyProtection="1">
      <alignment horizontal="center" vertical="center" shrinkToFit="1"/>
    </xf>
    <xf numFmtId="178" fontId="14" fillId="0" borderId="4" xfId="1" applyNumberFormat="1" applyFont="1" applyBorder="1" applyAlignment="1" applyProtection="1">
      <alignment vertical="center" shrinkToFit="1"/>
    </xf>
    <xf numFmtId="178" fontId="14" fillId="0" borderId="28" xfId="1" applyNumberFormat="1" applyFont="1" applyBorder="1" applyAlignment="1" applyProtection="1">
      <alignment vertical="center" shrinkToFit="1"/>
    </xf>
    <xf numFmtId="178" fontId="14" fillId="0" borderId="0" xfId="1" applyNumberFormat="1" applyFont="1" applyBorder="1" applyAlignment="1" applyProtection="1">
      <alignment vertical="center" shrinkToFit="1"/>
    </xf>
    <xf numFmtId="178" fontId="14" fillId="0" borderId="11" xfId="1" applyNumberFormat="1" applyFont="1" applyBorder="1" applyAlignment="1" applyProtection="1">
      <alignment vertical="center" shrinkToFit="1"/>
    </xf>
    <xf numFmtId="178" fontId="14" fillId="0" borderId="12" xfId="1" applyNumberFormat="1" applyFont="1" applyBorder="1" applyAlignment="1" applyProtection="1">
      <alignment vertical="center" shrinkToFit="1"/>
    </xf>
    <xf numFmtId="178" fontId="14" fillId="0" borderId="29" xfId="1" applyNumberFormat="1" applyFont="1" applyBorder="1" applyAlignment="1" applyProtection="1">
      <alignment vertical="center" shrinkToFit="1"/>
    </xf>
    <xf numFmtId="38" fontId="28" fillId="0" borderId="44" xfId="1" applyFont="1" applyBorder="1" applyAlignment="1" applyProtection="1">
      <alignment horizontal="center" vertical="center" shrinkToFit="1"/>
      <protection locked="0"/>
    </xf>
    <xf numFmtId="38" fontId="28" fillId="0" borderId="0" xfId="1" applyFont="1" applyBorder="1" applyAlignment="1" applyProtection="1">
      <alignment horizontal="center" vertical="center" shrinkToFit="1"/>
      <protection locked="0"/>
    </xf>
    <xf numFmtId="38" fontId="28" fillId="0" borderId="51" xfId="1" applyFont="1" applyBorder="1" applyAlignment="1" applyProtection="1">
      <alignment horizontal="center" vertical="center" shrinkToFit="1"/>
      <protection locked="0"/>
    </xf>
    <xf numFmtId="38" fontId="28" fillId="0" borderId="53" xfId="1" applyFont="1" applyBorder="1" applyAlignment="1" applyProtection="1">
      <alignment horizontal="center" vertical="center" shrinkToFit="1"/>
      <protection locked="0"/>
    </xf>
    <xf numFmtId="0" fontId="5" fillId="0" borderId="51" xfId="0" applyFont="1" applyBorder="1" applyAlignment="1" applyProtection="1">
      <alignment horizontal="center" vertical="center"/>
    </xf>
    <xf numFmtId="0" fontId="5" fillId="0" borderId="53" xfId="0" applyFont="1" applyBorder="1" applyAlignment="1" applyProtection="1">
      <alignment horizontal="center" vertical="center"/>
    </xf>
    <xf numFmtId="0" fontId="5" fillId="0" borderId="55" xfId="0" applyFont="1" applyBorder="1" applyAlignment="1" applyProtection="1">
      <alignment horizontal="center" vertical="center"/>
    </xf>
    <xf numFmtId="0" fontId="5" fillId="0" borderId="56" xfId="0" applyFont="1" applyBorder="1" applyAlignment="1" applyProtection="1">
      <alignment horizontal="center" vertical="center"/>
    </xf>
    <xf numFmtId="0" fontId="20" fillId="0" borderId="44" xfId="0" applyFont="1" applyBorder="1" applyAlignment="1" applyProtection="1">
      <alignment horizontal="distributed" vertical="center" wrapText="1"/>
    </xf>
    <xf numFmtId="0" fontId="20" fillId="0" borderId="0" xfId="0" applyFont="1" applyBorder="1" applyAlignment="1" applyProtection="1">
      <alignment horizontal="distributed" vertical="center" wrapText="1"/>
    </xf>
    <xf numFmtId="0" fontId="8" fillId="0" borderId="68" xfId="0" applyFont="1" applyBorder="1" applyAlignment="1" applyProtection="1">
      <alignment horizontal="distributed" vertical="center" wrapText="1"/>
    </xf>
    <xf numFmtId="0" fontId="8" fillId="0" borderId="42" xfId="0" applyFont="1" applyBorder="1" applyAlignment="1" applyProtection="1">
      <alignment horizontal="distributed" vertical="center" wrapText="1"/>
    </xf>
    <xf numFmtId="0" fontId="8" fillId="0" borderId="43" xfId="0" applyFont="1" applyBorder="1" applyAlignment="1" applyProtection="1">
      <alignment horizontal="distributed" vertical="center" wrapText="1"/>
    </xf>
    <xf numFmtId="0" fontId="8" fillId="0" borderId="3" xfId="0" applyFont="1" applyBorder="1" applyAlignment="1" applyProtection="1">
      <alignment horizontal="distributed" vertical="center" wrapText="1"/>
    </xf>
    <xf numFmtId="0" fontId="8" fillId="0" borderId="0" xfId="0" applyFont="1" applyBorder="1" applyAlignment="1" applyProtection="1">
      <alignment horizontal="distributed" vertical="center" wrapText="1"/>
    </xf>
    <xf numFmtId="0" fontId="8" fillId="0" borderId="69" xfId="0" applyFont="1" applyBorder="1" applyAlignment="1" applyProtection="1">
      <alignment horizontal="distributed" vertical="center" wrapText="1"/>
    </xf>
    <xf numFmtId="0" fontId="8" fillId="0" borderId="53" xfId="0" applyFont="1" applyBorder="1" applyAlignment="1" applyProtection="1">
      <alignment horizontal="distributed" vertical="center" wrapText="1"/>
    </xf>
    <xf numFmtId="0" fontId="4" fillId="0" borderId="42"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53" xfId="0" applyFont="1" applyBorder="1" applyAlignment="1" applyProtection="1">
      <alignment horizontal="center" vertical="center"/>
    </xf>
    <xf numFmtId="0" fontId="10" fillId="0" borderId="0" xfId="0" applyFont="1" applyBorder="1" applyAlignment="1" applyProtection="1">
      <alignment horizontal="center" vertical="top"/>
    </xf>
    <xf numFmtId="0" fontId="5" fillId="0" borderId="41" xfId="0" applyFont="1" applyBorder="1" applyAlignment="1" applyProtection="1">
      <alignment horizontal="distributed" vertical="center" wrapText="1"/>
    </xf>
    <xf numFmtId="0" fontId="5" fillId="0" borderId="42" xfId="0" applyFont="1" applyBorder="1" applyAlignment="1" applyProtection="1">
      <alignment horizontal="distributed" vertical="center" wrapText="1"/>
    </xf>
    <xf numFmtId="0" fontId="5" fillId="0" borderId="43" xfId="0" applyFont="1" applyBorder="1" applyAlignment="1" applyProtection="1">
      <alignment horizontal="distributed" vertical="center" wrapText="1"/>
    </xf>
    <xf numFmtId="0" fontId="5" fillId="0" borderId="62" xfId="0" applyFont="1" applyBorder="1" applyAlignment="1" applyProtection="1">
      <alignment horizontal="distributed" vertical="center" wrapText="1"/>
    </xf>
    <xf numFmtId="0" fontId="5" fillId="0" borderId="12" xfId="0" applyFont="1" applyBorder="1" applyAlignment="1" applyProtection="1">
      <alignment horizontal="distributed" vertical="center" wrapText="1"/>
    </xf>
    <xf numFmtId="0" fontId="5" fillId="0" borderId="63" xfId="0" applyFont="1" applyBorder="1" applyAlignment="1" applyProtection="1">
      <alignment horizontal="distributed" vertical="center" wrapText="1"/>
    </xf>
    <xf numFmtId="0" fontId="9" fillId="0" borderId="0" xfId="0" applyFont="1" applyBorder="1" applyAlignment="1" applyProtection="1">
      <alignment horizontal="center" vertical="distributed" textRotation="255"/>
    </xf>
    <xf numFmtId="0" fontId="5" fillId="0" borderId="67" xfId="0" applyFont="1" applyBorder="1" applyAlignment="1" applyProtection="1">
      <alignment horizontal="center" vertical="center" wrapText="1"/>
    </xf>
    <xf numFmtId="0" fontId="5" fillId="0" borderId="66" xfId="0" applyFont="1" applyBorder="1" applyAlignment="1" applyProtection="1">
      <alignment horizontal="center" vertical="center"/>
    </xf>
    <xf numFmtId="0" fontId="5" fillId="0" borderId="27"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76" xfId="0" applyFont="1" applyBorder="1" applyAlignment="1" applyProtection="1">
      <alignment horizontal="center" vertical="center"/>
    </xf>
    <xf numFmtId="0" fontId="5" fillId="0" borderId="26"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83" xfId="0" applyFont="1" applyBorder="1" applyAlignment="1" applyProtection="1">
      <alignment horizontal="center" vertical="center" wrapText="1"/>
    </xf>
    <xf numFmtId="0" fontId="5" fillId="0" borderId="84" xfId="0" applyFont="1" applyBorder="1" applyAlignment="1" applyProtection="1">
      <alignment horizontal="center" vertical="center" wrapText="1"/>
    </xf>
    <xf numFmtId="0" fontId="6" fillId="0" borderId="3" xfId="0" applyFont="1" applyBorder="1" applyAlignment="1" applyProtection="1">
      <alignment horizontal="center" vertical="top" wrapText="1"/>
    </xf>
    <xf numFmtId="0" fontId="6" fillId="0" borderId="0" xfId="0" applyFont="1" applyBorder="1" applyAlignment="1" applyProtection="1">
      <alignment horizontal="center" vertical="top" wrapText="1"/>
    </xf>
    <xf numFmtId="38" fontId="28" fillId="0" borderId="41" xfId="1" applyFont="1" applyBorder="1" applyAlignment="1" applyProtection="1">
      <alignment horizontal="center" vertical="center" shrinkToFit="1"/>
      <protection locked="0"/>
    </xf>
    <xf numFmtId="38" fontId="28" fillId="0" borderId="42" xfId="1" applyFont="1" applyBorder="1" applyAlignment="1" applyProtection="1">
      <alignment horizontal="center" vertical="center" shrinkToFit="1"/>
      <protection locked="0"/>
    </xf>
    <xf numFmtId="0" fontId="6" fillId="0" borderId="42" xfId="0" applyFont="1" applyBorder="1" applyAlignment="1" applyProtection="1">
      <alignment horizontal="right" vertical="top"/>
    </xf>
    <xf numFmtId="0" fontId="5" fillId="0" borderId="47" xfId="0" applyNumberFormat="1" applyFont="1" applyBorder="1" applyAlignment="1" applyProtection="1">
      <alignment horizontal="center" vertical="center" textRotation="255" shrinkToFit="1"/>
    </xf>
    <xf numFmtId="0" fontId="5" fillId="0" borderId="44" xfId="0" applyNumberFormat="1" applyFont="1" applyBorder="1" applyAlignment="1" applyProtection="1">
      <alignment horizontal="center" vertical="center" textRotation="255" shrinkToFit="1"/>
    </xf>
    <xf numFmtId="0" fontId="5" fillId="0" borderId="62" xfId="0" applyNumberFormat="1" applyFont="1" applyBorder="1" applyAlignment="1" applyProtection="1">
      <alignment horizontal="center" vertical="center" textRotation="255" shrinkToFit="1"/>
    </xf>
    <xf numFmtId="0" fontId="8" fillId="0" borderId="10" xfId="0" applyFont="1" applyBorder="1" applyAlignment="1" applyProtection="1">
      <alignment horizontal="distributed" vertical="center" wrapText="1"/>
    </xf>
    <xf numFmtId="0" fontId="4" fillId="0" borderId="0"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0" fontId="8" fillId="0" borderId="63" xfId="0" applyFont="1" applyBorder="1" applyAlignment="1" applyProtection="1">
      <alignment horizontal="distributed" vertical="center" wrapText="1"/>
    </xf>
    <xf numFmtId="38" fontId="14" fillId="0" borderId="0" xfId="1" applyFont="1" applyBorder="1" applyAlignment="1" applyProtection="1">
      <alignment horizontal="center" vertical="center"/>
    </xf>
    <xf numFmtId="0" fontId="11" fillId="0" borderId="0" xfId="0" applyFont="1" applyBorder="1" applyAlignment="1" applyProtection="1">
      <alignment horizontal="center" vertical="distributed" shrinkToFit="1"/>
    </xf>
    <xf numFmtId="0" fontId="5" fillId="0" borderId="71" xfId="0" applyFont="1" applyBorder="1" applyAlignment="1" applyProtection="1">
      <alignment horizontal="left" vertical="center" shrinkToFit="1"/>
    </xf>
    <xf numFmtId="0" fontId="5" fillId="0" borderId="40" xfId="0" applyFont="1" applyBorder="1" applyAlignment="1" applyProtection="1">
      <alignment horizontal="left" vertical="center" shrinkToFit="1"/>
    </xf>
    <xf numFmtId="0" fontId="5" fillId="0" borderId="74" xfId="0" applyFont="1" applyBorder="1" applyAlignment="1" applyProtection="1">
      <alignment horizontal="left" vertical="center" shrinkToFit="1"/>
    </xf>
    <xf numFmtId="0" fontId="5" fillId="0" borderId="43" xfId="0" applyFont="1" applyBorder="1" applyAlignment="1" applyProtection="1">
      <alignment horizontal="left" vertical="center" shrinkToFit="1"/>
    </xf>
    <xf numFmtId="0" fontId="5" fillId="0" borderId="72" xfId="0" applyFont="1" applyBorder="1" applyAlignment="1" applyProtection="1">
      <alignment horizontal="left" vertical="center" shrinkToFit="1"/>
    </xf>
    <xf numFmtId="0" fontId="0" fillId="0" borderId="3" xfId="0" applyBorder="1" applyAlignment="1" applyProtection="1">
      <alignment horizontal="center" vertical="center"/>
    </xf>
    <xf numFmtId="0" fontId="0" fillId="0" borderId="0" xfId="0" applyBorder="1" applyAlignment="1" applyProtection="1">
      <alignment horizontal="center" vertical="center"/>
    </xf>
    <xf numFmtId="0" fontId="5" fillId="0" borderId="57" xfId="0" applyFont="1" applyBorder="1" applyAlignment="1" applyProtection="1">
      <alignment horizontal="left" vertical="center" shrinkToFit="1"/>
    </xf>
    <xf numFmtId="0" fontId="5" fillId="0" borderId="48" xfId="0" applyFont="1" applyBorder="1" applyAlignment="1" applyProtection="1">
      <alignment horizontal="left" vertical="center" shrinkToFit="1"/>
    </xf>
    <xf numFmtId="0" fontId="5" fillId="0" borderId="41" xfId="0" applyFont="1" applyBorder="1" applyAlignment="1" applyProtection="1">
      <alignment horizontal="center" vertical="center"/>
    </xf>
    <xf numFmtId="0" fontId="5" fillId="0" borderId="42" xfId="0" applyFont="1" applyBorder="1" applyAlignment="1" applyProtection="1">
      <alignment horizontal="center" vertical="center"/>
    </xf>
    <xf numFmtId="38" fontId="28" fillId="0" borderId="62" xfId="1" applyFont="1" applyBorder="1" applyAlignment="1" applyProtection="1">
      <alignment horizontal="center" vertical="center" shrinkToFit="1"/>
      <protection locked="0"/>
    </xf>
    <xf numFmtId="38" fontId="28" fillId="0" borderId="12" xfId="1" applyFont="1" applyBorder="1" applyAlignment="1" applyProtection="1">
      <alignment horizontal="center" vertical="center" shrinkToFit="1"/>
      <protection locked="0"/>
    </xf>
    <xf numFmtId="0" fontId="6" fillId="0" borderId="47" xfId="0" applyFont="1" applyBorder="1" applyAlignment="1" applyProtection="1">
      <alignment horizontal="center" vertical="center" textRotation="255" shrinkToFit="1"/>
    </xf>
    <xf numFmtId="0" fontId="6" fillId="0" borderId="44" xfId="0" applyFont="1" applyBorder="1" applyAlignment="1" applyProtection="1">
      <alignment horizontal="center" vertical="center" textRotation="255" shrinkToFit="1"/>
    </xf>
    <xf numFmtId="0" fontId="6" fillId="0" borderId="46" xfId="0" applyFont="1" applyBorder="1" applyAlignment="1" applyProtection="1">
      <alignment horizontal="center" vertical="center" textRotation="255" shrinkToFit="1"/>
    </xf>
    <xf numFmtId="0" fontId="5" fillId="0" borderId="14" xfId="0" applyFont="1" applyBorder="1" applyAlignment="1" applyProtection="1">
      <alignment horizontal="center" vertical="center"/>
    </xf>
    <xf numFmtId="0" fontId="5" fillId="0" borderId="81" xfId="0" applyFont="1" applyBorder="1" applyAlignment="1" applyProtection="1">
      <alignment horizontal="center" vertical="center"/>
    </xf>
    <xf numFmtId="0" fontId="5" fillId="0" borderId="82" xfId="0" applyFont="1" applyBorder="1" applyAlignment="1" applyProtection="1">
      <alignment horizontal="center" vertical="center"/>
    </xf>
    <xf numFmtId="0" fontId="5" fillId="0" borderId="58" xfId="0" applyFont="1" applyBorder="1" applyAlignment="1" applyProtection="1">
      <alignment horizontal="center" vertical="center" wrapText="1"/>
    </xf>
    <xf numFmtId="0" fontId="5" fillId="0" borderId="48" xfId="0" applyFont="1" applyBorder="1" applyAlignment="1" applyProtection="1">
      <alignment horizontal="center" vertical="center"/>
    </xf>
    <xf numFmtId="0" fontId="5" fillId="0" borderId="70" xfId="0" applyFont="1" applyBorder="1" applyAlignment="1" applyProtection="1">
      <alignment horizontal="center" vertical="center"/>
    </xf>
    <xf numFmtId="0" fontId="5" fillId="0" borderId="73" xfId="0" applyFont="1" applyBorder="1" applyAlignment="1" applyProtection="1">
      <alignment horizontal="left" vertical="center" shrinkToFit="1"/>
    </xf>
    <xf numFmtId="0" fontId="5" fillId="0" borderId="58" xfId="0" applyFont="1" applyBorder="1" applyAlignment="1" applyProtection="1">
      <alignment horizontal="left" vertical="center" shrinkToFit="1"/>
    </xf>
    <xf numFmtId="0" fontId="5" fillId="0" borderId="70" xfId="0" applyFont="1" applyBorder="1" applyAlignment="1" applyProtection="1">
      <alignment horizontal="left" vertical="center" shrinkToFit="1"/>
    </xf>
    <xf numFmtId="38" fontId="28" fillId="0" borderId="3" xfId="1" applyFont="1" applyBorder="1" applyAlignment="1" applyProtection="1">
      <alignment horizontal="center" vertical="center"/>
    </xf>
    <xf numFmtId="38" fontId="28" fillId="0" borderId="0" xfId="1" applyFont="1" applyBorder="1" applyAlignment="1" applyProtection="1">
      <alignment horizontal="center" vertical="center"/>
    </xf>
    <xf numFmtId="0" fontId="5" fillId="0" borderId="57" xfId="0" applyFont="1" applyBorder="1" applyAlignment="1" applyProtection="1">
      <alignment horizontal="center" vertical="center" wrapText="1"/>
    </xf>
    <xf numFmtId="0" fontId="5" fillId="0" borderId="73" xfId="0" applyFont="1" applyBorder="1" applyAlignment="1" applyProtection="1">
      <alignment horizontal="center" vertical="center"/>
    </xf>
    <xf numFmtId="0" fontId="10" fillId="0" borderId="11" xfId="0" applyFont="1" applyBorder="1" applyAlignment="1" applyProtection="1">
      <alignment horizontal="center" vertical="top"/>
    </xf>
    <xf numFmtId="0" fontId="0" fillId="0" borderId="4" xfId="0" applyBorder="1" applyAlignment="1" applyProtection="1">
      <alignment horizontal="center" vertical="center"/>
    </xf>
    <xf numFmtId="178" fontId="14" fillId="0" borderId="4" xfId="1" applyNumberFormat="1" applyFont="1" applyFill="1" applyBorder="1" applyAlignment="1" applyProtection="1">
      <alignment vertical="center" shrinkToFit="1"/>
    </xf>
    <xf numFmtId="178" fontId="14" fillId="0" borderId="28" xfId="1" applyNumberFormat="1" applyFont="1" applyFill="1" applyBorder="1" applyAlignment="1" applyProtection="1">
      <alignment vertical="center" shrinkToFit="1"/>
    </xf>
    <xf numFmtId="178" fontId="14" fillId="0" borderId="12" xfId="1" applyNumberFormat="1" applyFont="1" applyFill="1" applyBorder="1" applyAlignment="1" applyProtection="1">
      <alignment vertical="center" shrinkToFit="1"/>
    </xf>
    <xf numFmtId="178" fontId="14" fillId="0" borderId="29" xfId="1" applyNumberFormat="1" applyFont="1" applyFill="1" applyBorder="1" applyAlignment="1" applyProtection="1">
      <alignment vertical="center" shrinkToFit="1"/>
    </xf>
    <xf numFmtId="0" fontId="14" fillId="0" borderId="80" xfId="0" applyFont="1" applyBorder="1" applyAlignment="1" applyProtection="1">
      <alignment horizontal="center" vertical="center" shrinkToFit="1"/>
      <protection locked="0"/>
    </xf>
    <xf numFmtId="38" fontId="28" fillId="0" borderId="48" xfId="1" applyFont="1" applyBorder="1" applyAlignment="1" applyProtection="1">
      <alignment horizontal="center" vertical="center" shrinkToFit="1"/>
      <protection locked="0"/>
    </xf>
    <xf numFmtId="38" fontId="28" fillId="0" borderId="55" xfId="1" applyFont="1" applyBorder="1" applyAlignment="1" applyProtection="1">
      <alignment horizontal="center" vertical="center" shrinkToFit="1"/>
      <protection locked="0"/>
    </xf>
    <xf numFmtId="38" fontId="28" fillId="0" borderId="80" xfId="1" applyFont="1" applyBorder="1" applyAlignment="1" applyProtection="1">
      <alignment horizontal="center" vertical="center" shrinkToFit="1"/>
      <protection locked="0"/>
    </xf>
    <xf numFmtId="38" fontId="28" fillId="0" borderId="61" xfId="1" applyFont="1" applyBorder="1" applyAlignment="1" applyProtection="1">
      <alignment horizontal="center" vertical="center" shrinkToFit="1"/>
      <protection locked="0"/>
    </xf>
    <xf numFmtId="0" fontId="5" fillId="0" borderId="50" xfId="0" applyFont="1" applyBorder="1" applyAlignment="1" applyProtection="1">
      <alignment horizontal="center" vertical="center" wrapText="1"/>
    </xf>
    <xf numFmtId="0" fontId="5" fillId="0" borderId="51" xfId="0" applyFont="1" applyBorder="1" applyAlignment="1" applyProtection="1">
      <alignment horizontal="center" vertical="center" wrapText="1"/>
    </xf>
    <xf numFmtId="38" fontId="14" fillId="0" borderId="50" xfId="1" applyFont="1" applyBorder="1" applyAlignment="1" applyProtection="1">
      <alignment horizontal="center" vertical="center" shrinkToFit="1"/>
      <protection locked="0"/>
    </xf>
    <xf numFmtId="0" fontId="4" fillId="0" borderId="41" xfId="0" applyFont="1" applyBorder="1" applyAlignment="1" applyProtection="1">
      <alignment horizontal="center" vertical="center" wrapText="1"/>
    </xf>
    <xf numFmtId="0" fontId="4" fillId="0" borderId="62" xfId="0" applyFont="1" applyBorder="1" applyAlignment="1" applyProtection="1">
      <alignment horizontal="center" vertical="center" wrapText="1"/>
    </xf>
    <xf numFmtId="0" fontId="22" fillId="0" borderId="42" xfId="0" applyFont="1" applyBorder="1" applyAlignment="1" applyProtection="1">
      <alignment horizontal="center" vertical="top"/>
    </xf>
    <xf numFmtId="38" fontId="14" fillId="0" borderId="64" xfId="1" applyFont="1" applyFill="1" applyBorder="1" applyAlignment="1" applyProtection="1">
      <alignment horizontal="center" vertical="center" shrinkToFit="1"/>
      <protection locked="0"/>
    </xf>
    <xf numFmtId="0" fontId="21" fillId="0" borderId="64" xfId="0" applyFont="1" applyBorder="1" applyAlignment="1" applyProtection="1">
      <alignment horizontal="center" vertical="center"/>
    </xf>
    <xf numFmtId="0" fontId="21" fillId="0" borderId="65" xfId="0" applyFont="1" applyBorder="1" applyAlignment="1" applyProtection="1">
      <alignment horizontal="center" vertical="center"/>
    </xf>
    <xf numFmtId="0" fontId="9" fillId="0" borderId="45" xfId="0" applyFont="1" applyBorder="1" applyAlignment="1" applyProtection="1">
      <alignment horizontal="center" vertical="center" textRotation="255" wrapText="1"/>
    </xf>
    <xf numFmtId="0" fontId="0" fillId="0" borderId="56" xfId="0" applyBorder="1" applyAlignment="1" applyProtection="1">
      <alignment horizontal="center" vertical="center"/>
    </xf>
    <xf numFmtId="0" fontId="0" fillId="0" borderId="60" xfId="0" applyBorder="1" applyAlignment="1" applyProtection="1">
      <alignment horizontal="center" vertical="center"/>
    </xf>
    <xf numFmtId="0" fontId="31" fillId="0" borderId="37" xfId="0" applyFont="1" applyBorder="1" applyAlignment="1" applyProtection="1">
      <alignment horizontal="center" vertical="top" textRotation="255" wrapText="1" indent="1"/>
    </xf>
    <xf numFmtId="0" fontId="31" fillId="0" borderId="38" xfId="0" applyFont="1" applyBorder="1" applyAlignment="1" applyProtection="1">
      <alignment horizontal="center" vertical="top" textRotation="255" wrapText="1" indent="1"/>
    </xf>
    <xf numFmtId="0" fontId="31" fillId="0" borderId="39" xfId="0" applyFont="1" applyBorder="1" applyAlignment="1" applyProtection="1">
      <alignment horizontal="center" vertical="top" textRotation="255" wrapText="1" indent="1"/>
    </xf>
    <xf numFmtId="38" fontId="14" fillId="0" borderId="64" xfId="1" applyFont="1" applyBorder="1" applyAlignment="1" applyProtection="1">
      <alignment horizontal="center" vertical="center" shrinkToFit="1"/>
      <protection locked="0"/>
    </xf>
    <xf numFmtId="0" fontId="6" fillId="0" borderId="41" xfId="0" applyFont="1" applyBorder="1" applyAlignment="1" applyProtection="1">
      <alignment horizontal="right" vertical="top"/>
    </xf>
    <xf numFmtId="0" fontId="6" fillId="0" borderId="43" xfId="0" applyFont="1" applyBorder="1" applyAlignment="1" applyProtection="1">
      <alignment horizontal="right" vertical="top"/>
    </xf>
    <xf numFmtId="0" fontId="5" fillId="0" borderId="64" xfId="0" applyFont="1" applyBorder="1" applyAlignment="1" applyProtection="1">
      <alignment horizontal="center" vertical="center" wrapText="1"/>
    </xf>
    <xf numFmtId="0" fontId="5" fillId="0" borderId="79" xfId="0" applyFont="1" applyBorder="1" applyAlignment="1" applyProtection="1">
      <alignment horizontal="center" vertical="center" wrapText="1"/>
    </xf>
    <xf numFmtId="0" fontId="5" fillId="0" borderId="44" xfId="0" applyFont="1" applyBorder="1" applyAlignment="1" applyProtection="1">
      <alignment horizontal="distributed" vertical="center" wrapText="1" indent="2"/>
    </xf>
    <xf numFmtId="0" fontId="5" fillId="0" borderId="0" xfId="0" applyFont="1" applyBorder="1" applyAlignment="1" applyProtection="1">
      <alignment horizontal="distributed" vertical="center" wrapText="1" indent="2"/>
    </xf>
    <xf numFmtId="0" fontId="5" fillId="0" borderId="45" xfId="0" applyFont="1" applyBorder="1" applyAlignment="1" applyProtection="1">
      <alignment horizontal="distributed" vertical="center" wrapText="1" indent="2"/>
    </xf>
    <xf numFmtId="0" fontId="5" fillId="0" borderId="51" xfId="0" applyFont="1" applyBorder="1" applyAlignment="1" applyProtection="1">
      <alignment horizontal="distributed" vertical="center" wrapText="1" indent="2"/>
    </xf>
    <xf numFmtId="0" fontId="5" fillId="0" borderId="53" xfId="0" applyFont="1" applyBorder="1" applyAlignment="1" applyProtection="1">
      <alignment horizontal="distributed" vertical="center" wrapText="1" indent="2"/>
    </xf>
    <xf numFmtId="0" fontId="5" fillId="0" borderId="54" xfId="0" applyFont="1" applyBorder="1" applyAlignment="1" applyProtection="1">
      <alignment horizontal="distributed" vertical="center" wrapText="1" indent="2"/>
    </xf>
    <xf numFmtId="178" fontId="14" fillId="0" borderId="4" xfId="0" applyNumberFormat="1" applyFont="1" applyBorder="1" applyAlignment="1" applyProtection="1">
      <alignment vertical="center" shrinkToFit="1"/>
    </xf>
    <xf numFmtId="178" fontId="14" fillId="0" borderId="28" xfId="0" applyNumberFormat="1" applyFont="1" applyBorder="1" applyAlignment="1" applyProtection="1">
      <alignment vertical="center" shrinkToFit="1"/>
    </xf>
    <xf numFmtId="178" fontId="14" fillId="0" borderId="12" xfId="0" applyNumberFormat="1" applyFont="1" applyBorder="1" applyAlignment="1" applyProtection="1">
      <alignment vertical="center" shrinkToFit="1"/>
    </xf>
    <xf numFmtId="178" fontId="14" fillId="0" borderId="29" xfId="0" applyNumberFormat="1" applyFont="1" applyBorder="1" applyAlignment="1" applyProtection="1">
      <alignment vertical="center" shrinkToFit="1"/>
    </xf>
  </cellXfs>
  <cellStyles count="2">
    <cellStyle name="桁区切り" xfId="1" builtinId="6"/>
    <cellStyle name="標準" xfId="0" builtinId="0"/>
  </cellStyles>
  <dxfs count="87">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vertical/>
        <horizontal/>
      </border>
    </dxf>
    <dxf>
      <fill>
        <patternFill patternType="none">
          <bgColor auto="1"/>
        </patternFill>
      </fill>
      <border>
        <left style="hair">
          <color auto="1"/>
        </left>
        <right style="hair">
          <color auto="1"/>
        </right>
        <top style="hair">
          <color auto="1"/>
        </top>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theme="4" tint="0.79998168889431442"/>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57149</xdr:colOff>
      <xdr:row>67</xdr:row>
      <xdr:rowOff>152399</xdr:rowOff>
    </xdr:from>
    <xdr:to>
      <xdr:col>61</xdr:col>
      <xdr:colOff>23660</xdr:colOff>
      <xdr:row>117</xdr:row>
      <xdr:rowOff>161924</xdr:rowOff>
    </xdr:to>
    <xdr:pic>
      <xdr:nvPicPr>
        <xdr:cNvPr id="32" name="図 31">
          <a:extLst>
            <a:ext uri="{FF2B5EF4-FFF2-40B4-BE49-F238E27FC236}">
              <a16:creationId xmlns:a16="http://schemas.microsoft.com/office/drawing/2014/main" id="{064D9D4A-F63A-4160-BCE1-4CE15B3C43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49" y="10020299"/>
          <a:ext cx="13511061" cy="8658225"/>
        </a:xfrm>
        <a:prstGeom prst="rect">
          <a:avLst/>
        </a:prstGeom>
      </xdr:spPr>
    </xdr:pic>
    <xdr:clientData/>
  </xdr:twoCellAnchor>
  <xdr:twoCellAnchor>
    <xdr:from>
      <xdr:col>19</xdr:col>
      <xdr:colOff>105604</xdr:colOff>
      <xdr:row>79</xdr:row>
      <xdr:rowOff>49694</xdr:rowOff>
    </xdr:from>
    <xdr:to>
      <xdr:col>37</xdr:col>
      <xdr:colOff>76200</xdr:colOff>
      <xdr:row>107</xdr:row>
      <xdr:rowOff>87794</xdr:rowOff>
    </xdr:to>
    <xdr:sp macro="" textlink="">
      <xdr:nvSpPr>
        <xdr:cNvPr id="69" name="正方形/長方形 68">
          <a:extLst>
            <a:ext uri="{FF2B5EF4-FFF2-40B4-BE49-F238E27FC236}">
              <a16:creationId xmlns:a16="http://schemas.microsoft.com/office/drawing/2014/main" id="{2A04534C-1424-4613-8AAF-4770F5B0D43E}"/>
            </a:ext>
          </a:extLst>
        </xdr:cNvPr>
        <xdr:cNvSpPr/>
      </xdr:nvSpPr>
      <xdr:spPr>
        <a:xfrm>
          <a:off x="4696654" y="11974994"/>
          <a:ext cx="3837746" cy="49149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153229</xdr:colOff>
      <xdr:row>79</xdr:row>
      <xdr:rowOff>49694</xdr:rowOff>
    </xdr:from>
    <xdr:to>
      <xdr:col>37</xdr:col>
      <xdr:colOff>57150</xdr:colOff>
      <xdr:row>81</xdr:row>
      <xdr:rowOff>35138</xdr:rowOff>
    </xdr:to>
    <xdr:sp macro="" textlink="">
      <xdr:nvSpPr>
        <xdr:cNvPr id="70" name="正方形/長方形 69">
          <a:extLst>
            <a:ext uri="{FF2B5EF4-FFF2-40B4-BE49-F238E27FC236}">
              <a16:creationId xmlns:a16="http://schemas.microsoft.com/office/drawing/2014/main" id="{9E1447D9-E8F3-4084-9825-1C2F7D54578F}"/>
            </a:ext>
          </a:extLst>
        </xdr:cNvPr>
        <xdr:cNvSpPr/>
      </xdr:nvSpPr>
      <xdr:spPr>
        <a:xfrm>
          <a:off x="4506154" y="11974994"/>
          <a:ext cx="4009196" cy="328344"/>
        </a:xfrm>
        <a:prstGeom prst="rect">
          <a:avLst/>
        </a:prstGeom>
        <a:ln w="3175">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400">
              <a:latin typeface="ＭＳ Ｐゴシック" panose="020B0600070205080204" pitchFamily="50" charset="-128"/>
              <a:ea typeface="ＭＳ Ｐゴシック" panose="020B0600070205080204" pitchFamily="50" charset="-128"/>
            </a:rPr>
            <a:t>　　　　　　　　　　　　　　　のりしろ　証明書類④</a:t>
          </a:r>
        </a:p>
      </xdr:txBody>
    </xdr:sp>
    <xdr:clientData/>
  </xdr:twoCellAnchor>
  <xdr:twoCellAnchor>
    <xdr:from>
      <xdr:col>14</xdr:col>
      <xdr:colOff>134179</xdr:colOff>
      <xdr:row>76</xdr:row>
      <xdr:rowOff>49694</xdr:rowOff>
    </xdr:from>
    <xdr:to>
      <xdr:col>30</xdr:col>
      <xdr:colOff>66675</xdr:colOff>
      <xdr:row>104</xdr:row>
      <xdr:rowOff>87794</xdr:rowOff>
    </xdr:to>
    <xdr:sp macro="" textlink="">
      <xdr:nvSpPr>
        <xdr:cNvPr id="66" name="正方形/長方形 65">
          <a:extLst>
            <a:ext uri="{FF2B5EF4-FFF2-40B4-BE49-F238E27FC236}">
              <a16:creationId xmlns:a16="http://schemas.microsoft.com/office/drawing/2014/main" id="{5281FE3E-679A-4328-9AF0-1D70BDF40A58}"/>
            </a:ext>
          </a:extLst>
        </xdr:cNvPr>
        <xdr:cNvSpPr/>
      </xdr:nvSpPr>
      <xdr:spPr>
        <a:xfrm>
          <a:off x="3534604" y="11460644"/>
          <a:ext cx="3685346" cy="49149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10353</xdr:colOff>
      <xdr:row>76</xdr:row>
      <xdr:rowOff>49694</xdr:rowOff>
    </xdr:from>
    <xdr:to>
      <xdr:col>30</xdr:col>
      <xdr:colOff>47624</xdr:colOff>
      <xdr:row>78</xdr:row>
      <xdr:rowOff>35138</xdr:rowOff>
    </xdr:to>
    <xdr:sp macro="" textlink="">
      <xdr:nvSpPr>
        <xdr:cNvPr id="67" name="正方形/長方形 66">
          <a:extLst>
            <a:ext uri="{FF2B5EF4-FFF2-40B4-BE49-F238E27FC236}">
              <a16:creationId xmlns:a16="http://schemas.microsoft.com/office/drawing/2014/main" id="{C297C7B6-976A-4FCF-959E-71DD044EFC1C}"/>
            </a:ext>
          </a:extLst>
        </xdr:cNvPr>
        <xdr:cNvSpPr/>
      </xdr:nvSpPr>
      <xdr:spPr>
        <a:xfrm>
          <a:off x="2934528" y="11460644"/>
          <a:ext cx="4266371" cy="328344"/>
        </a:xfrm>
        <a:prstGeom prst="rect">
          <a:avLst/>
        </a:prstGeom>
        <a:ln w="3175">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400">
              <a:latin typeface="ＭＳ Ｐゴシック" panose="020B0600070205080204" pitchFamily="50" charset="-128"/>
              <a:ea typeface="ＭＳ Ｐゴシック" panose="020B0600070205080204" pitchFamily="50" charset="-128"/>
            </a:rPr>
            <a:t>　　　　　　　　　　　　　　　のりしろ　証明書類③</a:t>
          </a:r>
        </a:p>
      </xdr:txBody>
    </xdr:sp>
    <xdr:clientData/>
  </xdr:twoCellAnchor>
  <xdr:twoCellAnchor>
    <xdr:from>
      <xdr:col>9</xdr:col>
      <xdr:colOff>829</xdr:colOff>
      <xdr:row>74</xdr:row>
      <xdr:rowOff>21119</xdr:rowOff>
    </xdr:from>
    <xdr:to>
      <xdr:col>24</xdr:col>
      <xdr:colOff>180975</xdr:colOff>
      <xdr:row>102</xdr:row>
      <xdr:rowOff>59219</xdr:rowOff>
    </xdr:to>
    <xdr:sp macro="" textlink="">
      <xdr:nvSpPr>
        <xdr:cNvPr id="62" name="正方形/長方形 61">
          <a:extLst>
            <a:ext uri="{FF2B5EF4-FFF2-40B4-BE49-F238E27FC236}">
              <a16:creationId xmlns:a16="http://schemas.microsoft.com/office/drawing/2014/main" id="{D22DDBA7-6B62-4742-A7BB-2247FB36C761}"/>
            </a:ext>
          </a:extLst>
        </xdr:cNvPr>
        <xdr:cNvSpPr/>
      </xdr:nvSpPr>
      <xdr:spPr>
        <a:xfrm>
          <a:off x="2229679" y="11089169"/>
          <a:ext cx="3732971" cy="49149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37</xdr:col>
      <xdr:colOff>47625</xdr:colOff>
      <xdr:row>34</xdr:row>
      <xdr:rowOff>28575</xdr:rowOff>
    </xdr:from>
    <xdr:to>
      <xdr:col>45</xdr:col>
      <xdr:colOff>19050</xdr:colOff>
      <xdr:row>37</xdr:row>
      <xdr:rowOff>9525</xdr:rowOff>
    </xdr:to>
    <xdr:sp macro="" textlink="">
      <xdr:nvSpPr>
        <xdr:cNvPr id="2" name="大かっこ 3">
          <a:extLst>
            <a:ext uri="{FF2B5EF4-FFF2-40B4-BE49-F238E27FC236}">
              <a16:creationId xmlns:a16="http://schemas.microsoft.com/office/drawing/2014/main" id="{00000000-0008-0000-0000-000002000000}"/>
            </a:ext>
          </a:extLst>
        </xdr:cNvPr>
        <xdr:cNvSpPr>
          <a:spLocks noChangeArrowheads="1"/>
        </xdr:cNvSpPr>
      </xdr:nvSpPr>
      <xdr:spPr bwMode="auto">
        <a:xfrm>
          <a:off x="7991475" y="4524375"/>
          <a:ext cx="1552575" cy="352425"/>
        </a:xfrm>
        <a:prstGeom prst="bracketPair">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47625</xdr:colOff>
      <xdr:row>34</xdr:row>
      <xdr:rowOff>19050</xdr:rowOff>
    </xdr:from>
    <xdr:to>
      <xdr:col>56</xdr:col>
      <xdr:colOff>171450</xdr:colOff>
      <xdr:row>37</xdr:row>
      <xdr:rowOff>9525</xdr:rowOff>
    </xdr:to>
    <xdr:sp macro="" textlink="">
      <xdr:nvSpPr>
        <xdr:cNvPr id="3" name="大かっこ 11">
          <a:extLst>
            <a:ext uri="{FF2B5EF4-FFF2-40B4-BE49-F238E27FC236}">
              <a16:creationId xmlns:a16="http://schemas.microsoft.com/office/drawing/2014/main" id="{00000000-0008-0000-0000-000003000000}"/>
            </a:ext>
          </a:extLst>
        </xdr:cNvPr>
        <xdr:cNvSpPr>
          <a:spLocks noChangeArrowheads="1"/>
        </xdr:cNvSpPr>
      </xdr:nvSpPr>
      <xdr:spPr bwMode="auto">
        <a:xfrm>
          <a:off x="9782175" y="4514850"/>
          <a:ext cx="2409825" cy="361950"/>
        </a:xfrm>
        <a:prstGeom prst="bracketPair">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1413</xdr:colOff>
      <xdr:row>9</xdr:row>
      <xdr:rowOff>148828</xdr:rowOff>
    </xdr:from>
    <xdr:to>
      <xdr:col>57</xdr:col>
      <xdr:colOff>13535</xdr:colOff>
      <xdr:row>40</xdr:row>
      <xdr:rowOff>159900</xdr:rowOff>
    </xdr:to>
    <xdr:sp macro="" textlink="">
      <xdr:nvSpPr>
        <xdr:cNvPr id="4" name="1 つの角を丸めた四角形 4">
          <a:extLst>
            <a:ext uri="{FF2B5EF4-FFF2-40B4-BE49-F238E27FC236}">
              <a16:creationId xmlns:a16="http://schemas.microsoft.com/office/drawing/2014/main" id="{00000000-0008-0000-0000-000004000000}"/>
            </a:ext>
          </a:extLst>
        </xdr:cNvPr>
        <xdr:cNvSpPr/>
      </xdr:nvSpPr>
      <xdr:spPr>
        <a:xfrm flipH="1" flipV="1">
          <a:off x="7771092" y="1822507"/>
          <a:ext cx="5073979" cy="4066000"/>
        </a:xfrm>
        <a:prstGeom prst="roundRect">
          <a:avLst>
            <a:gd name="adj" fmla="val 1842"/>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19050</xdr:colOff>
      <xdr:row>9</xdr:row>
      <xdr:rowOff>145596</xdr:rowOff>
    </xdr:from>
    <xdr:to>
      <xdr:col>32</xdr:col>
      <xdr:colOff>0</xdr:colOff>
      <xdr:row>63</xdr:row>
      <xdr:rowOff>9525</xdr:rowOff>
    </xdr:to>
    <xdr:sp macro="" textlink="">
      <xdr:nvSpPr>
        <xdr:cNvPr id="5" name="片側の 2 つの角を丸めた四角形 4">
          <a:extLst>
            <a:ext uri="{FF2B5EF4-FFF2-40B4-BE49-F238E27FC236}">
              <a16:creationId xmlns:a16="http://schemas.microsoft.com/office/drawing/2014/main" id="{00000000-0008-0000-0000-000005000000}"/>
            </a:ext>
          </a:extLst>
        </xdr:cNvPr>
        <xdr:cNvSpPr/>
      </xdr:nvSpPr>
      <xdr:spPr>
        <a:xfrm>
          <a:off x="723900" y="1793421"/>
          <a:ext cx="6848475" cy="7407729"/>
        </a:xfrm>
        <a:prstGeom prst="round2SameRect">
          <a:avLst>
            <a:gd name="adj1" fmla="val 1847"/>
            <a:gd name="adj2" fmla="val 935"/>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53</xdr:col>
      <xdr:colOff>85725</xdr:colOff>
      <xdr:row>4</xdr:row>
      <xdr:rowOff>38100</xdr:rowOff>
    </xdr:from>
    <xdr:to>
      <xdr:col>55</xdr:col>
      <xdr:colOff>180975</xdr:colOff>
      <xdr:row>8</xdr:row>
      <xdr:rowOff>57150</xdr:rowOff>
    </xdr:to>
    <xdr:grpSp>
      <xdr:nvGrpSpPr>
        <xdr:cNvPr id="6" name="グループ化 9">
          <a:extLst>
            <a:ext uri="{FF2B5EF4-FFF2-40B4-BE49-F238E27FC236}">
              <a16:creationId xmlns:a16="http://schemas.microsoft.com/office/drawing/2014/main" id="{00000000-0008-0000-0000-000006000000}"/>
            </a:ext>
          </a:extLst>
        </xdr:cNvPr>
        <xdr:cNvGrpSpPr>
          <a:grpSpLocks/>
        </xdr:cNvGrpSpPr>
      </xdr:nvGrpSpPr>
      <xdr:grpSpPr bwMode="auto">
        <a:xfrm>
          <a:off x="12087225" y="768350"/>
          <a:ext cx="582083" cy="569383"/>
          <a:chOff x="9315450" y="25002"/>
          <a:chExt cx="337091" cy="291601"/>
        </a:xfrm>
      </xdr:grpSpPr>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bwMode="auto">
          <a:xfrm>
            <a:off x="9332305" y="54162"/>
            <a:ext cx="286527" cy="2430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2000" b="1"/>
              <a:t>保</a:t>
            </a:r>
            <a:endParaRPr kumimoji="1" lang="en-US" altLang="ja-JP" sz="2000" b="1"/>
          </a:p>
        </xdr:txBody>
      </xdr:sp>
      <xdr:sp macro="" textlink="">
        <xdr:nvSpPr>
          <xdr:cNvPr id="8" name="角丸四角形 7">
            <a:extLst>
              <a:ext uri="{FF2B5EF4-FFF2-40B4-BE49-F238E27FC236}">
                <a16:creationId xmlns:a16="http://schemas.microsoft.com/office/drawing/2014/main" id="{00000000-0008-0000-0000-000008000000}"/>
              </a:ext>
            </a:extLst>
          </xdr:cNvPr>
          <xdr:cNvSpPr/>
        </xdr:nvSpPr>
        <xdr:spPr>
          <a:xfrm>
            <a:off x="9315450" y="25002"/>
            <a:ext cx="337091" cy="291601"/>
          </a:xfrm>
          <a:prstGeom prst="roundRect">
            <a:avLst>
              <a:gd name="adj" fmla="val 5000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xdr:col>
      <xdr:colOff>16852</xdr:colOff>
      <xdr:row>3</xdr:row>
      <xdr:rowOff>0</xdr:rowOff>
    </xdr:from>
    <xdr:to>
      <xdr:col>47</xdr:col>
      <xdr:colOff>14654</xdr:colOff>
      <xdr:row>9</xdr:row>
      <xdr:rowOff>14654</xdr:rowOff>
    </xdr:to>
    <xdr:sp macro="" textlink="">
      <xdr:nvSpPr>
        <xdr:cNvPr id="12" name="角丸四角形 19">
          <a:extLst>
            <a:ext uri="{FF2B5EF4-FFF2-40B4-BE49-F238E27FC236}">
              <a16:creationId xmlns:a16="http://schemas.microsoft.com/office/drawing/2014/main" id="{00000000-0008-0000-0000-00000C000000}"/>
            </a:ext>
          </a:extLst>
        </xdr:cNvPr>
        <xdr:cNvSpPr>
          <a:spLocks noChangeArrowheads="1"/>
        </xdr:cNvSpPr>
      </xdr:nvSpPr>
      <xdr:spPr bwMode="auto">
        <a:xfrm>
          <a:off x="721702" y="485775"/>
          <a:ext cx="9751402" cy="1176704"/>
        </a:xfrm>
        <a:prstGeom prst="roundRect">
          <a:avLst>
            <a:gd name="adj" fmla="val 8690"/>
          </a:avLst>
        </a:prstGeom>
        <a:noFill/>
        <a:ln w="222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2520</xdr:colOff>
      <xdr:row>41</xdr:row>
      <xdr:rowOff>14008</xdr:rowOff>
    </xdr:from>
    <xdr:to>
      <xdr:col>57</xdr:col>
      <xdr:colOff>14006</xdr:colOff>
      <xdr:row>53</xdr:row>
      <xdr:rowOff>3981</xdr:rowOff>
    </xdr:to>
    <xdr:sp macro="" textlink="">
      <xdr:nvSpPr>
        <xdr:cNvPr id="13" name="片側の 2 つの角を丸めた四角形 2">
          <a:extLst>
            <a:ext uri="{FF2B5EF4-FFF2-40B4-BE49-F238E27FC236}">
              <a16:creationId xmlns:a16="http://schemas.microsoft.com/office/drawing/2014/main" id="{00000000-0008-0000-0000-00000D000000}"/>
            </a:ext>
          </a:extLst>
        </xdr:cNvPr>
        <xdr:cNvSpPr/>
      </xdr:nvSpPr>
      <xdr:spPr>
        <a:xfrm rot="5400000">
          <a:off x="9429420" y="4248680"/>
          <a:ext cx="1758901" cy="5073343"/>
        </a:xfrm>
        <a:prstGeom prst="round2SameRect">
          <a:avLst>
            <a:gd name="adj1" fmla="val 5386"/>
            <a:gd name="adj2" fmla="val 3402"/>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32</xdr:col>
      <xdr:colOff>63499</xdr:colOff>
      <xdr:row>53</xdr:row>
      <xdr:rowOff>18975</xdr:rowOff>
    </xdr:from>
    <xdr:to>
      <xdr:col>57</xdr:col>
      <xdr:colOff>31749</xdr:colOff>
      <xdr:row>65</xdr:row>
      <xdr:rowOff>0</xdr:rowOff>
    </xdr:to>
    <xdr:sp macro="" textlink="">
      <xdr:nvSpPr>
        <xdr:cNvPr id="14" name="四角形: 角を丸くする 3">
          <a:extLst>
            <a:ext uri="{FF2B5EF4-FFF2-40B4-BE49-F238E27FC236}">
              <a16:creationId xmlns:a16="http://schemas.microsoft.com/office/drawing/2014/main" id="{00000000-0008-0000-0000-00000E000000}"/>
            </a:ext>
          </a:extLst>
        </xdr:cNvPr>
        <xdr:cNvSpPr/>
      </xdr:nvSpPr>
      <xdr:spPr>
        <a:xfrm>
          <a:off x="7768166" y="7744808"/>
          <a:ext cx="5185833" cy="1928359"/>
        </a:xfrm>
        <a:prstGeom prst="roundRect">
          <a:avLst>
            <a:gd name="adj" fmla="val 3509"/>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29</xdr:col>
      <xdr:colOff>57150</xdr:colOff>
      <xdr:row>14</xdr:row>
      <xdr:rowOff>9525</xdr:rowOff>
    </xdr:from>
    <xdr:ext cx="171450" cy="180975"/>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6981825" y="2352675"/>
          <a:ext cx="1714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500"/>
            <a:t>円</a:t>
          </a:r>
        </a:p>
      </xdr:txBody>
    </xdr:sp>
    <xdr:clientData/>
  </xdr:oneCellAnchor>
  <xdr:oneCellAnchor>
    <xdr:from>
      <xdr:col>29</xdr:col>
      <xdr:colOff>57150</xdr:colOff>
      <xdr:row>30</xdr:row>
      <xdr:rowOff>0</xdr:rowOff>
    </xdr:from>
    <xdr:ext cx="171450" cy="180975"/>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6981825" y="4467225"/>
          <a:ext cx="1714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500"/>
            <a:t>円</a:t>
          </a:r>
        </a:p>
      </xdr:txBody>
    </xdr:sp>
    <xdr:clientData/>
  </xdr:oneCellAnchor>
  <xdr:oneCellAnchor>
    <xdr:from>
      <xdr:col>29</xdr:col>
      <xdr:colOff>57150</xdr:colOff>
      <xdr:row>42</xdr:row>
      <xdr:rowOff>9525</xdr:rowOff>
    </xdr:from>
    <xdr:ext cx="171450" cy="180975"/>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6981825" y="6057900"/>
          <a:ext cx="1714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500"/>
            <a:t>円</a:t>
          </a:r>
        </a:p>
      </xdr:txBody>
    </xdr:sp>
    <xdr:clientData/>
  </xdr:oneCellAnchor>
  <xdr:twoCellAnchor>
    <xdr:from>
      <xdr:col>0</xdr:col>
      <xdr:colOff>169435</xdr:colOff>
      <xdr:row>67</xdr:row>
      <xdr:rowOff>66676</xdr:rowOff>
    </xdr:from>
    <xdr:to>
      <xdr:col>20</xdr:col>
      <xdr:colOff>209549</xdr:colOff>
      <xdr:row>71</xdr:row>
      <xdr:rowOff>104774</xdr:rowOff>
    </xdr:to>
    <xdr:sp macro="" textlink="">
      <xdr:nvSpPr>
        <xdr:cNvPr id="55" name="正方形/長方形 54">
          <a:extLst>
            <a:ext uri="{FF2B5EF4-FFF2-40B4-BE49-F238E27FC236}">
              <a16:creationId xmlns:a16="http://schemas.microsoft.com/office/drawing/2014/main" id="{21608810-B990-49DE-B790-DE91631CBD37}"/>
            </a:ext>
          </a:extLst>
        </xdr:cNvPr>
        <xdr:cNvSpPr/>
      </xdr:nvSpPr>
      <xdr:spPr>
        <a:xfrm>
          <a:off x="169435" y="9877426"/>
          <a:ext cx="4869289" cy="723898"/>
        </a:xfrm>
        <a:prstGeom prst="rect">
          <a:avLst/>
        </a:prstGeom>
        <a:solidFill>
          <a:sysClr val="window" lastClr="FFFFFF"/>
        </a:solid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ja-JP" sz="1400">
              <a:solidFill>
                <a:schemeClr val="dk1"/>
              </a:solidFill>
              <a:effectLst/>
              <a:latin typeface="+mn-lt"/>
              <a:ea typeface="+mn-ea"/>
              <a:cs typeface="+mn-cs"/>
            </a:rPr>
            <a:t>＜証明書類　貼付例＞</a:t>
          </a:r>
          <a:endParaRPr lang="ja-JP" altLang="ja-JP" sz="1400">
            <a:effectLst/>
          </a:endParaRPr>
        </a:p>
        <a:p>
          <a:r>
            <a:rPr kumimoji="1" lang="ja-JP" altLang="ja-JP" sz="1400">
              <a:solidFill>
                <a:schemeClr val="dk1"/>
              </a:solidFill>
              <a:effectLst/>
              <a:latin typeface="+mn-lt"/>
              <a:ea typeface="+mn-ea"/>
              <a:cs typeface="+mn-cs"/>
            </a:rPr>
            <a:t>　　　証明書類は確認しやすいように貼り付けてください。</a:t>
          </a:r>
          <a:endParaRPr lang="ja-JP" altLang="ja-JP" sz="1400">
            <a:effectLst/>
          </a:endParaRPr>
        </a:p>
      </xdr:txBody>
    </xdr:sp>
    <xdr:clientData/>
  </xdr:twoCellAnchor>
  <xdr:twoCellAnchor>
    <xdr:from>
      <xdr:col>6</xdr:col>
      <xdr:colOff>188485</xdr:colOff>
      <xdr:row>79</xdr:row>
      <xdr:rowOff>57151</xdr:rowOff>
    </xdr:from>
    <xdr:to>
      <xdr:col>14</xdr:col>
      <xdr:colOff>28575</xdr:colOff>
      <xdr:row>83</xdr:row>
      <xdr:rowOff>1</xdr:rowOff>
    </xdr:to>
    <xdr:sp macro="" textlink="">
      <xdr:nvSpPr>
        <xdr:cNvPr id="59" name="正方形/長方形 58">
          <a:extLst>
            <a:ext uri="{FF2B5EF4-FFF2-40B4-BE49-F238E27FC236}">
              <a16:creationId xmlns:a16="http://schemas.microsoft.com/office/drawing/2014/main" id="{ADA443F3-8FF0-4844-8B4F-A0D1574F4A93}"/>
            </a:ext>
          </a:extLst>
        </xdr:cNvPr>
        <xdr:cNvSpPr/>
      </xdr:nvSpPr>
      <xdr:spPr>
        <a:xfrm>
          <a:off x="1731535" y="11925301"/>
          <a:ext cx="1697465"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証明欄を上側</a:t>
          </a:r>
          <a:endParaRPr lang="ja-JP" altLang="ja-JP" sz="1400">
            <a:effectLst/>
          </a:endParaRPr>
        </a:p>
      </xdr:txBody>
    </xdr:sp>
    <xdr:clientData/>
  </xdr:twoCellAnchor>
  <xdr:twoCellAnchor>
    <xdr:from>
      <xdr:col>6</xdr:col>
      <xdr:colOff>105604</xdr:colOff>
      <xdr:row>74</xdr:row>
      <xdr:rowOff>30644</xdr:rowOff>
    </xdr:from>
    <xdr:to>
      <xdr:col>24</xdr:col>
      <xdr:colOff>171450</xdr:colOff>
      <xdr:row>76</xdr:row>
      <xdr:rowOff>16088</xdr:rowOff>
    </xdr:to>
    <xdr:sp macro="" textlink="">
      <xdr:nvSpPr>
        <xdr:cNvPr id="63" name="正方形/長方形 62">
          <a:extLst>
            <a:ext uri="{FF2B5EF4-FFF2-40B4-BE49-F238E27FC236}">
              <a16:creationId xmlns:a16="http://schemas.microsoft.com/office/drawing/2014/main" id="{3B4D1E2C-9838-4DB7-999B-D563289BB92E}"/>
            </a:ext>
          </a:extLst>
        </xdr:cNvPr>
        <xdr:cNvSpPr/>
      </xdr:nvSpPr>
      <xdr:spPr>
        <a:xfrm>
          <a:off x="1648654" y="11098694"/>
          <a:ext cx="4304471" cy="328344"/>
        </a:xfrm>
        <a:prstGeom prst="rect">
          <a:avLst/>
        </a:prstGeom>
        <a:ln w="3175">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400">
              <a:latin typeface="ＭＳ Ｐゴシック" panose="020B0600070205080204" pitchFamily="50" charset="-128"/>
              <a:ea typeface="ＭＳ Ｐゴシック" panose="020B0600070205080204" pitchFamily="50" charset="-128"/>
            </a:rPr>
            <a:t>　　　　　　　　　　　　　　　のりしろ　証明書類②</a:t>
          </a:r>
        </a:p>
      </xdr:txBody>
    </xdr:sp>
    <xdr:clientData/>
  </xdr:twoCellAnchor>
  <xdr:twoCellAnchor>
    <xdr:from>
      <xdr:col>1</xdr:col>
      <xdr:colOff>104776</xdr:colOff>
      <xdr:row>71</xdr:row>
      <xdr:rowOff>114303</xdr:rowOff>
    </xdr:from>
    <xdr:to>
      <xdr:col>17</xdr:col>
      <xdr:colOff>104777</xdr:colOff>
      <xdr:row>99</xdr:row>
      <xdr:rowOff>152403</xdr:rowOff>
    </xdr:to>
    <xdr:grpSp>
      <xdr:nvGrpSpPr>
        <xdr:cNvPr id="61" name="グループ化 60">
          <a:extLst>
            <a:ext uri="{FF2B5EF4-FFF2-40B4-BE49-F238E27FC236}">
              <a16:creationId xmlns:a16="http://schemas.microsoft.com/office/drawing/2014/main" id="{AF76E646-D964-4DD9-9F79-27BBC63C5E8A}"/>
            </a:ext>
          </a:extLst>
        </xdr:cNvPr>
        <xdr:cNvGrpSpPr/>
      </xdr:nvGrpSpPr>
      <xdr:grpSpPr>
        <a:xfrm>
          <a:off x="623359" y="10761136"/>
          <a:ext cx="3661835" cy="4853517"/>
          <a:chOff x="619126" y="10610853"/>
          <a:chExt cx="3600451" cy="4914900"/>
        </a:xfrm>
      </xdr:grpSpPr>
      <xdr:sp macro="" textlink="">
        <xdr:nvSpPr>
          <xdr:cNvPr id="19" name="正方形/長方形 18">
            <a:extLst>
              <a:ext uri="{FF2B5EF4-FFF2-40B4-BE49-F238E27FC236}">
                <a16:creationId xmlns:a16="http://schemas.microsoft.com/office/drawing/2014/main" id="{7A607AF5-4976-45E5-8DB3-EEC3DEB60EA7}"/>
              </a:ext>
            </a:extLst>
          </xdr:cNvPr>
          <xdr:cNvSpPr/>
        </xdr:nvSpPr>
        <xdr:spPr>
          <a:xfrm>
            <a:off x="619126" y="10610853"/>
            <a:ext cx="3600451" cy="49149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20" name="正方形/長方形 19">
            <a:extLst>
              <a:ext uri="{FF2B5EF4-FFF2-40B4-BE49-F238E27FC236}">
                <a16:creationId xmlns:a16="http://schemas.microsoft.com/office/drawing/2014/main" id="{1A723731-1992-4661-8EAE-A5CE1465F105}"/>
              </a:ext>
            </a:extLst>
          </xdr:cNvPr>
          <xdr:cNvSpPr/>
        </xdr:nvSpPr>
        <xdr:spPr>
          <a:xfrm>
            <a:off x="628649" y="10632109"/>
            <a:ext cx="3581401" cy="328344"/>
          </a:xfrm>
          <a:prstGeom prst="rect">
            <a:avLst/>
          </a:prstGeom>
          <a:ln w="3175">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ＭＳ Ｐゴシック" panose="020B0600070205080204" pitchFamily="50" charset="-128"/>
                <a:ea typeface="ＭＳ Ｐゴシック" panose="020B0600070205080204" pitchFamily="50" charset="-128"/>
              </a:rPr>
              <a:t>のりしろ　証明書類①</a:t>
            </a:r>
          </a:p>
        </xdr:txBody>
      </xdr:sp>
    </xdr:grpSp>
    <xdr:clientData/>
  </xdr:twoCellAnchor>
  <xdr:twoCellAnchor>
    <xdr:from>
      <xdr:col>12</xdr:col>
      <xdr:colOff>209550</xdr:colOff>
      <xdr:row>96</xdr:row>
      <xdr:rowOff>28575</xdr:rowOff>
    </xdr:from>
    <xdr:to>
      <xdr:col>18</xdr:col>
      <xdr:colOff>28575</xdr:colOff>
      <xdr:row>100</xdr:row>
      <xdr:rowOff>47625</xdr:rowOff>
    </xdr:to>
    <xdr:sp macro="" textlink="">
      <xdr:nvSpPr>
        <xdr:cNvPr id="58" name="正方形/長方形 57">
          <a:extLst>
            <a:ext uri="{FF2B5EF4-FFF2-40B4-BE49-F238E27FC236}">
              <a16:creationId xmlns:a16="http://schemas.microsoft.com/office/drawing/2014/main" id="{6175B029-F0D8-44AA-BFA3-7B9A15053B9A}"/>
            </a:ext>
          </a:extLst>
        </xdr:cNvPr>
        <xdr:cNvSpPr/>
      </xdr:nvSpPr>
      <xdr:spPr>
        <a:xfrm>
          <a:off x="3133725" y="14887575"/>
          <a:ext cx="1247775"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生命保険料</a:t>
          </a:r>
          <a:endParaRPr lang="ja-JP" altLang="ja-JP" sz="1400">
            <a:effectLst/>
          </a:endParaRPr>
        </a:p>
      </xdr:txBody>
    </xdr:sp>
    <xdr:clientData/>
  </xdr:twoCellAnchor>
  <xdr:twoCellAnchor>
    <xdr:from>
      <xdr:col>20</xdr:col>
      <xdr:colOff>29404</xdr:colOff>
      <xdr:row>98</xdr:row>
      <xdr:rowOff>116369</xdr:rowOff>
    </xdr:from>
    <xdr:to>
      <xdr:col>25</xdr:col>
      <xdr:colOff>96079</xdr:colOff>
      <xdr:row>102</xdr:row>
      <xdr:rowOff>135419</xdr:rowOff>
    </xdr:to>
    <xdr:sp macro="" textlink="">
      <xdr:nvSpPr>
        <xdr:cNvPr id="64" name="正方形/長方形 63">
          <a:extLst>
            <a:ext uri="{FF2B5EF4-FFF2-40B4-BE49-F238E27FC236}">
              <a16:creationId xmlns:a16="http://schemas.microsoft.com/office/drawing/2014/main" id="{5EE32DEC-8C8B-4EC6-9BF7-EE52C2188908}"/>
            </a:ext>
          </a:extLst>
        </xdr:cNvPr>
        <xdr:cNvSpPr/>
      </xdr:nvSpPr>
      <xdr:spPr>
        <a:xfrm>
          <a:off x="4858579" y="15375419"/>
          <a:ext cx="1247775"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介護保険料</a:t>
          </a:r>
          <a:endParaRPr lang="ja-JP" altLang="ja-JP" sz="1400">
            <a:effectLst/>
          </a:endParaRPr>
        </a:p>
      </xdr:txBody>
    </xdr:sp>
    <xdr:clientData/>
  </xdr:twoCellAnchor>
  <xdr:twoCellAnchor>
    <xdr:from>
      <xdr:col>23</xdr:col>
      <xdr:colOff>180975</xdr:colOff>
      <xdr:row>101</xdr:row>
      <xdr:rowOff>87794</xdr:rowOff>
    </xdr:from>
    <xdr:to>
      <xdr:col>31</xdr:col>
      <xdr:colOff>38929</xdr:colOff>
      <xdr:row>105</xdr:row>
      <xdr:rowOff>106844</xdr:rowOff>
    </xdr:to>
    <xdr:sp macro="" textlink="">
      <xdr:nvSpPr>
        <xdr:cNvPr id="68" name="正方形/長方形 67">
          <a:extLst>
            <a:ext uri="{FF2B5EF4-FFF2-40B4-BE49-F238E27FC236}">
              <a16:creationId xmlns:a16="http://schemas.microsoft.com/office/drawing/2014/main" id="{53AA89EB-0D88-4A82-B86A-683E39C6ECB4}"/>
            </a:ext>
          </a:extLst>
        </xdr:cNvPr>
        <xdr:cNvSpPr/>
      </xdr:nvSpPr>
      <xdr:spPr>
        <a:xfrm>
          <a:off x="5724525" y="15861194"/>
          <a:ext cx="1677229"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個人年金保険料</a:t>
          </a:r>
          <a:endParaRPr lang="ja-JP" altLang="ja-JP" sz="1400">
            <a:effectLst/>
          </a:endParaRPr>
        </a:p>
      </xdr:txBody>
    </xdr:sp>
    <xdr:clientData/>
  </xdr:twoCellAnchor>
  <xdr:twoCellAnchor>
    <xdr:from>
      <xdr:col>31</xdr:col>
      <xdr:colOff>10354</xdr:colOff>
      <xdr:row>103</xdr:row>
      <xdr:rowOff>163994</xdr:rowOff>
    </xdr:from>
    <xdr:to>
      <xdr:col>39</xdr:col>
      <xdr:colOff>173108</xdr:colOff>
      <xdr:row>108</xdr:row>
      <xdr:rowOff>11594</xdr:rowOff>
    </xdr:to>
    <xdr:sp macro="" textlink="">
      <xdr:nvSpPr>
        <xdr:cNvPr id="71" name="正方形/長方形 70">
          <a:extLst>
            <a:ext uri="{FF2B5EF4-FFF2-40B4-BE49-F238E27FC236}">
              <a16:creationId xmlns:a16="http://schemas.microsoft.com/office/drawing/2014/main" id="{59E3622D-1EF3-45FC-8A6F-7F0B442B23DB}"/>
            </a:ext>
          </a:extLst>
        </xdr:cNvPr>
        <xdr:cNvSpPr/>
      </xdr:nvSpPr>
      <xdr:spPr>
        <a:xfrm>
          <a:off x="7373179" y="16280294"/>
          <a:ext cx="1677229"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地震保険料</a:t>
          </a:r>
          <a:endParaRPr lang="ja-JP" altLang="ja-JP" sz="1400">
            <a:effectLst/>
          </a:endParaRPr>
        </a:p>
      </xdr:txBody>
    </xdr:sp>
    <xdr:clientData/>
  </xdr:twoCellAnchor>
  <xdr:oneCellAnchor>
    <xdr:from>
      <xdr:col>54</xdr:col>
      <xdr:colOff>63500</xdr:colOff>
      <xdr:row>13</xdr:row>
      <xdr:rowOff>134938</xdr:rowOff>
    </xdr:from>
    <xdr:ext cx="171450" cy="180975"/>
    <xdr:sp macro="" textlink="">
      <xdr:nvSpPr>
        <xdr:cNvPr id="31" name="テキスト ボックス 30">
          <a:extLst>
            <a:ext uri="{FF2B5EF4-FFF2-40B4-BE49-F238E27FC236}">
              <a16:creationId xmlns:a16="http://schemas.microsoft.com/office/drawing/2014/main" id="{697F170E-C77A-4B25-B732-01146C9A43A2}"/>
            </a:ext>
          </a:extLst>
        </xdr:cNvPr>
        <xdr:cNvSpPr txBox="1"/>
      </xdr:nvSpPr>
      <xdr:spPr>
        <a:xfrm>
          <a:off x="12104688" y="2357438"/>
          <a:ext cx="1714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500"/>
            <a:t>円</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76200</xdr:rowOff>
    </xdr:from>
    <xdr:to>
      <xdr:col>16</xdr:col>
      <xdr:colOff>635712</xdr:colOff>
      <xdr:row>43</xdr:row>
      <xdr:rowOff>142874</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76200"/>
          <a:ext cx="11608512" cy="743902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O141"/>
  <sheetViews>
    <sheetView tabSelected="1" view="pageBreakPreview" topLeftCell="A31" zoomScale="90" zoomScaleNormal="70" zoomScaleSheetLayoutView="90" workbookViewId="0">
      <selection activeCell="AS50" sqref="AS50:AZ51"/>
    </sheetView>
  </sheetViews>
  <sheetFormatPr defaultRowHeight="13.5" x14ac:dyDescent="0.15"/>
  <cols>
    <col min="1" max="1" width="6.75" style="4" customWidth="1"/>
    <col min="2" max="4" width="2.5" style="4" customWidth="1"/>
    <col min="5" max="11" width="3" style="4" customWidth="1"/>
    <col min="12" max="24" width="3.125" style="4" customWidth="1"/>
    <col min="25" max="30" width="3" style="4" customWidth="1"/>
    <col min="31" max="32" width="2.75" style="4" customWidth="1"/>
    <col min="33" max="33" width="1" style="4" customWidth="1"/>
    <col min="34" max="34" width="2.375" style="4" customWidth="1"/>
    <col min="35" max="41" width="2.75" style="4" customWidth="1"/>
    <col min="42" max="43" width="2.125" style="4" customWidth="1"/>
    <col min="44" max="49" width="2.75" style="4" customWidth="1"/>
    <col min="50" max="55" width="3.125" style="4" customWidth="1"/>
    <col min="56" max="56" width="3" style="4" customWidth="1"/>
    <col min="57" max="57" width="2.625" style="4" customWidth="1"/>
    <col min="58" max="58" width="2.75" style="4" customWidth="1"/>
    <col min="59" max="59" width="2.875" style="4" customWidth="1"/>
    <col min="60" max="61" width="2.5" style="4" customWidth="1"/>
    <col min="62" max="62" width="16" style="4" customWidth="1"/>
    <col min="63" max="112" width="2.5" style="4" customWidth="1"/>
    <col min="113" max="16384" width="9" style="4"/>
  </cols>
  <sheetData>
    <row r="1" spans="1:67" ht="13.5" customHeight="1" x14ac:dyDescent="0.15">
      <c r="AW1" s="112" t="s">
        <v>107</v>
      </c>
      <c r="AX1" s="113"/>
      <c r="AY1" s="113"/>
      <c r="AZ1" s="113"/>
      <c r="BA1" s="113"/>
      <c r="BB1" s="113"/>
      <c r="BC1" s="114"/>
    </row>
    <row r="2" spans="1:67" ht="18.75" customHeight="1" thickBot="1" x14ac:dyDescent="0.25">
      <c r="D2" s="1"/>
      <c r="E2" s="1"/>
      <c r="F2" s="1"/>
      <c r="G2" s="1"/>
      <c r="I2" s="1"/>
      <c r="J2" s="1"/>
      <c r="K2" s="121" t="s">
        <v>110</v>
      </c>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
      <c r="AO2" s="1"/>
      <c r="AP2" s="1"/>
      <c r="AQ2" s="1"/>
      <c r="AR2" s="1"/>
      <c r="AS2" s="1"/>
      <c r="AT2" s="1"/>
      <c r="AU2" s="1"/>
      <c r="AV2" s="3"/>
      <c r="AW2" s="115"/>
      <c r="AX2" s="116"/>
      <c r="AY2" s="116"/>
      <c r="AZ2" s="116"/>
      <c r="BA2" s="116"/>
      <c r="BB2" s="116"/>
      <c r="BC2" s="117"/>
      <c r="BD2" s="2"/>
      <c r="BE2" s="2"/>
      <c r="BF2" s="5"/>
      <c r="BG2" s="27"/>
      <c r="BH2" s="27"/>
      <c r="BI2" s="27"/>
      <c r="BJ2" s="27"/>
      <c r="BL2" s="27"/>
      <c r="BM2" s="27"/>
      <c r="BN2" s="27"/>
    </row>
    <row r="3" spans="1:67" ht="6" customHeight="1" x14ac:dyDescent="0.15">
      <c r="A3" s="439" t="s">
        <v>109</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28"/>
      <c r="AY3" s="28"/>
      <c r="AZ3" s="28"/>
      <c r="BA3" s="28"/>
      <c r="BB3" s="28"/>
      <c r="BC3" s="28"/>
      <c r="BD3" s="28"/>
      <c r="BE3" s="28"/>
      <c r="BF3" s="6"/>
      <c r="BG3" s="6"/>
      <c r="BH3" s="6"/>
      <c r="BI3" s="6"/>
      <c r="BJ3" s="6"/>
      <c r="BK3" s="6"/>
      <c r="BL3" s="6"/>
      <c r="BM3" s="6"/>
      <c r="BN3" s="6"/>
      <c r="BO3" s="6"/>
    </row>
    <row r="4" spans="1:67" s="6" customFormat="1" ht="18.75" customHeight="1" x14ac:dyDescent="0.15">
      <c r="A4" s="440"/>
      <c r="C4" s="180" t="s">
        <v>68</v>
      </c>
      <c r="D4" s="180"/>
      <c r="E4" s="180"/>
      <c r="F4" s="180"/>
      <c r="G4" s="181"/>
      <c r="H4" s="184" t="s">
        <v>94</v>
      </c>
      <c r="I4" s="138"/>
      <c r="J4" s="138"/>
      <c r="K4" s="185"/>
      <c r="L4" s="189" t="s">
        <v>105</v>
      </c>
      <c r="M4" s="190"/>
      <c r="N4" s="190"/>
      <c r="O4" s="190"/>
      <c r="P4" s="190"/>
      <c r="Q4" s="190"/>
      <c r="R4" s="190"/>
      <c r="S4" s="190"/>
      <c r="T4" s="190"/>
      <c r="U4" s="190"/>
      <c r="V4" s="190"/>
      <c r="W4" s="190"/>
      <c r="X4" s="191"/>
      <c r="Y4" s="195" t="s">
        <v>93</v>
      </c>
      <c r="Z4" s="156"/>
      <c r="AA4" s="156"/>
      <c r="AB4" s="156"/>
      <c r="AC4" s="196"/>
      <c r="AD4" s="199"/>
      <c r="AE4" s="200"/>
      <c r="AF4" s="200"/>
      <c r="AG4" s="200"/>
      <c r="AH4" s="200"/>
      <c r="AI4" s="200"/>
      <c r="AJ4" s="200"/>
      <c r="AK4" s="200"/>
      <c r="AL4" s="200"/>
      <c r="AM4" s="200"/>
      <c r="AN4" s="200"/>
      <c r="AO4" s="200"/>
      <c r="AP4" s="200"/>
      <c r="AQ4" s="200"/>
      <c r="AR4" s="200"/>
      <c r="AS4" s="200"/>
      <c r="AT4" s="200"/>
      <c r="AU4" s="200"/>
      <c r="AV4" s="20"/>
      <c r="AW4" s="20"/>
      <c r="AX4" s="20"/>
      <c r="AY4" s="20"/>
      <c r="AZ4" s="20"/>
      <c r="BA4" s="20"/>
      <c r="BB4" s="20"/>
      <c r="BC4" s="20"/>
      <c r="BD4" s="20"/>
      <c r="BE4" s="20"/>
      <c r="BF4" s="20"/>
      <c r="BG4" s="20"/>
      <c r="BH4" s="20"/>
      <c r="BI4" s="20"/>
      <c r="BJ4" s="20"/>
      <c r="BK4" s="20"/>
      <c r="BL4" s="20"/>
      <c r="BM4" s="20"/>
      <c r="BN4" s="29"/>
      <c r="BO4" s="29"/>
    </row>
    <row r="5" spans="1:67" s="6" customFormat="1" ht="12.75" customHeight="1" x14ac:dyDescent="0.15">
      <c r="A5" s="440"/>
      <c r="C5" s="182"/>
      <c r="D5" s="182"/>
      <c r="E5" s="182"/>
      <c r="F5" s="182"/>
      <c r="G5" s="183"/>
      <c r="H5" s="186"/>
      <c r="I5" s="187"/>
      <c r="J5" s="187"/>
      <c r="K5" s="188"/>
      <c r="L5" s="192"/>
      <c r="M5" s="193"/>
      <c r="N5" s="193"/>
      <c r="O5" s="193"/>
      <c r="P5" s="193"/>
      <c r="Q5" s="193"/>
      <c r="R5" s="193"/>
      <c r="S5" s="193"/>
      <c r="T5" s="193"/>
      <c r="U5" s="193"/>
      <c r="V5" s="193"/>
      <c r="W5" s="193"/>
      <c r="X5" s="194"/>
      <c r="Y5" s="195"/>
      <c r="Z5" s="156"/>
      <c r="AA5" s="156"/>
      <c r="AB5" s="156"/>
      <c r="AC5" s="196"/>
      <c r="AD5" s="201"/>
      <c r="AE5" s="202"/>
      <c r="AF5" s="202"/>
      <c r="AG5" s="202"/>
      <c r="AH5" s="202"/>
      <c r="AI5" s="202"/>
      <c r="AJ5" s="202"/>
      <c r="AK5" s="202"/>
      <c r="AL5" s="202"/>
      <c r="AM5" s="202"/>
      <c r="AN5" s="202"/>
      <c r="AO5" s="202"/>
      <c r="AP5" s="202"/>
      <c r="AQ5" s="202"/>
      <c r="AR5" s="202"/>
      <c r="AS5" s="202"/>
      <c r="AT5" s="205"/>
      <c r="AU5" s="205"/>
      <c r="AV5" s="20"/>
      <c r="AW5" s="20"/>
      <c r="AX5" s="20"/>
      <c r="AY5" s="20"/>
      <c r="AZ5" s="20"/>
      <c r="BA5" s="20"/>
      <c r="BB5" s="20"/>
      <c r="BC5" s="20"/>
      <c r="BD5" s="20"/>
      <c r="BE5" s="20"/>
      <c r="BF5" s="20"/>
      <c r="BG5" s="20"/>
      <c r="BH5" s="20"/>
      <c r="BI5" s="20"/>
      <c r="BJ5" s="20"/>
      <c r="BK5" s="20"/>
      <c r="BL5" s="20"/>
      <c r="BM5" s="20"/>
      <c r="BN5" s="29"/>
      <c r="BO5" s="29"/>
    </row>
    <row r="6" spans="1:67" s="6" customFormat="1" ht="10.5" customHeight="1" x14ac:dyDescent="0.15">
      <c r="A6" s="440"/>
      <c r="C6" s="230" t="s">
        <v>104</v>
      </c>
      <c r="D6" s="230"/>
      <c r="E6" s="230"/>
      <c r="F6" s="230"/>
      <c r="G6" s="231"/>
      <c r="H6" s="216" t="s">
        <v>95</v>
      </c>
      <c r="I6" s="217"/>
      <c r="J6" s="217"/>
      <c r="K6" s="218"/>
      <c r="L6" s="234" t="s">
        <v>67</v>
      </c>
      <c r="M6" s="235"/>
      <c r="N6" s="235"/>
      <c r="O6" s="235"/>
      <c r="P6" s="235"/>
      <c r="Q6" s="235"/>
      <c r="R6" s="235"/>
      <c r="S6" s="235"/>
      <c r="T6" s="235"/>
      <c r="U6" s="235"/>
      <c r="V6" s="235"/>
      <c r="W6" s="235"/>
      <c r="X6" s="236"/>
      <c r="Y6" s="195"/>
      <c r="Z6" s="156"/>
      <c r="AA6" s="156"/>
      <c r="AB6" s="156"/>
      <c r="AC6" s="196"/>
      <c r="AD6" s="201"/>
      <c r="AE6" s="202"/>
      <c r="AF6" s="202"/>
      <c r="AG6" s="202"/>
      <c r="AH6" s="202"/>
      <c r="AI6" s="202"/>
      <c r="AJ6" s="202"/>
      <c r="AK6" s="202"/>
      <c r="AL6" s="202"/>
      <c r="AM6" s="202"/>
      <c r="AN6" s="202"/>
      <c r="AO6" s="202"/>
      <c r="AP6" s="202"/>
      <c r="AQ6" s="202"/>
      <c r="AR6" s="202"/>
      <c r="AS6" s="202"/>
      <c r="AT6" s="205"/>
      <c r="AU6" s="205"/>
      <c r="AV6" s="20"/>
      <c r="AW6" s="20"/>
      <c r="AX6" s="20"/>
      <c r="AY6" s="20"/>
      <c r="AZ6" s="20"/>
      <c r="BA6" s="20"/>
      <c r="BB6" s="20"/>
      <c r="BC6" s="20"/>
      <c r="BD6" s="20"/>
      <c r="BE6" s="20"/>
      <c r="BF6" s="20"/>
      <c r="BG6" s="20"/>
      <c r="BH6" s="20"/>
      <c r="BI6" s="20"/>
      <c r="BJ6" s="20"/>
      <c r="BK6" s="20"/>
      <c r="BL6" s="20"/>
      <c r="BM6" s="20"/>
      <c r="BN6" s="29"/>
      <c r="BO6" s="29"/>
    </row>
    <row r="7" spans="1:67" s="6" customFormat="1" ht="6.75" customHeight="1" x14ac:dyDescent="0.15">
      <c r="A7" s="440"/>
      <c r="C7" s="232"/>
      <c r="D7" s="232"/>
      <c r="E7" s="232"/>
      <c r="F7" s="232"/>
      <c r="G7" s="233"/>
      <c r="H7" s="184"/>
      <c r="I7" s="138"/>
      <c r="J7" s="138"/>
      <c r="K7" s="185"/>
      <c r="L7" s="237" t="s">
        <v>108</v>
      </c>
      <c r="M7" s="239" t="s">
        <v>108</v>
      </c>
      <c r="N7" s="153" t="s">
        <v>108</v>
      </c>
      <c r="O7" s="153" t="s">
        <v>108</v>
      </c>
      <c r="P7" s="228" t="s">
        <v>108</v>
      </c>
      <c r="Q7" s="239" t="s">
        <v>108</v>
      </c>
      <c r="R7" s="153" t="s">
        <v>108</v>
      </c>
      <c r="S7" s="153" t="s">
        <v>108</v>
      </c>
      <c r="T7" s="228" t="s">
        <v>108</v>
      </c>
      <c r="U7" s="153" t="s">
        <v>108</v>
      </c>
      <c r="V7" s="153" t="s">
        <v>108</v>
      </c>
      <c r="W7" s="153" t="s">
        <v>108</v>
      </c>
      <c r="X7" s="153" t="s">
        <v>108</v>
      </c>
      <c r="Y7" s="197"/>
      <c r="Z7" s="179"/>
      <c r="AA7" s="179"/>
      <c r="AB7" s="179"/>
      <c r="AC7" s="198"/>
      <c r="AD7" s="203"/>
      <c r="AE7" s="204"/>
      <c r="AF7" s="204"/>
      <c r="AG7" s="204"/>
      <c r="AH7" s="204"/>
      <c r="AI7" s="204"/>
      <c r="AJ7" s="204"/>
      <c r="AK7" s="204"/>
      <c r="AL7" s="204"/>
      <c r="AM7" s="204"/>
      <c r="AN7" s="204"/>
      <c r="AO7" s="204"/>
      <c r="AP7" s="204"/>
      <c r="AQ7" s="204"/>
      <c r="AR7" s="204"/>
      <c r="AS7" s="204"/>
      <c r="AT7" s="206"/>
      <c r="AU7" s="206"/>
      <c r="AV7" s="20"/>
      <c r="AW7" s="20"/>
      <c r="AX7" s="20"/>
      <c r="AY7" s="20"/>
      <c r="AZ7" s="20"/>
      <c r="BA7" s="20"/>
      <c r="BB7" s="20"/>
      <c r="BC7" s="20"/>
      <c r="BD7" s="20"/>
      <c r="BE7" s="20"/>
      <c r="BF7" s="20"/>
      <c r="BG7" s="20"/>
      <c r="BH7" s="20"/>
      <c r="BI7" s="20"/>
      <c r="BJ7" s="20"/>
      <c r="BK7" s="20"/>
      <c r="BL7" s="20"/>
      <c r="BM7" s="20"/>
      <c r="BN7" s="29"/>
      <c r="BO7" s="29"/>
    </row>
    <row r="8" spans="1:67" s="6" customFormat="1" ht="13.5" customHeight="1" x14ac:dyDescent="0.15">
      <c r="A8" s="440"/>
      <c r="C8" s="232"/>
      <c r="D8" s="232"/>
      <c r="E8" s="232"/>
      <c r="F8" s="232"/>
      <c r="G8" s="233"/>
      <c r="H8" s="186"/>
      <c r="I8" s="187"/>
      <c r="J8" s="187"/>
      <c r="K8" s="188"/>
      <c r="L8" s="238"/>
      <c r="M8" s="240"/>
      <c r="N8" s="154"/>
      <c r="O8" s="154"/>
      <c r="P8" s="229"/>
      <c r="Q8" s="240"/>
      <c r="R8" s="154"/>
      <c r="S8" s="154"/>
      <c r="T8" s="229"/>
      <c r="U8" s="222"/>
      <c r="V8" s="154"/>
      <c r="W8" s="154"/>
      <c r="X8" s="222"/>
      <c r="Y8" s="207" t="s">
        <v>69</v>
      </c>
      <c r="Z8" s="208"/>
      <c r="AA8" s="208"/>
      <c r="AB8" s="208"/>
      <c r="AC8" s="209"/>
      <c r="AD8" s="210"/>
      <c r="AE8" s="211"/>
      <c r="AF8" s="211"/>
      <c r="AG8" s="211"/>
      <c r="AH8" s="211"/>
      <c r="AI8" s="211"/>
      <c r="AJ8" s="211"/>
      <c r="AK8" s="211"/>
      <c r="AL8" s="211"/>
      <c r="AM8" s="211"/>
      <c r="AN8" s="211"/>
      <c r="AO8" s="211"/>
      <c r="AP8" s="211"/>
      <c r="AQ8" s="211"/>
      <c r="AR8" s="211"/>
      <c r="AS8" s="211"/>
      <c r="AT8" s="211"/>
      <c r="AU8" s="211"/>
      <c r="AV8" s="20"/>
      <c r="AW8" s="20"/>
      <c r="AX8" s="20"/>
      <c r="AY8" s="20"/>
      <c r="AZ8" s="20"/>
      <c r="BA8" s="20"/>
      <c r="BB8" s="20"/>
      <c r="BC8" s="20"/>
      <c r="BD8" s="20"/>
      <c r="BE8" s="20"/>
      <c r="BF8" s="20"/>
      <c r="BG8" s="20"/>
      <c r="BH8" s="20"/>
      <c r="BI8" s="20"/>
      <c r="BJ8" s="20"/>
      <c r="BK8" s="20"/>
      <c r="BL8" s="20"/>
      <c r="BM8" s="20"/>
      <c r="BN8" s="29"/>
      <c r="BO8" s="29"/>
    </row>
    <row r="9" spans="1:67" s="6" customFormat="1" ht="29.25" customHeight="1" x14ac:dyDescent="0.2">
      <c r="A9" s="440"/>
      <c r="C9" s="214" t="s">
        <v>66</v>
      </c>
      <c r="D9" s="214"/>
      <c r="E9" s="214"/>
      <c r="F9" s="214"/>
      <c r="G9" s="215"/>
      <c r="H9" s="216" t="s">
        <v>96</v>
      </c>
      <c r="I9" s="217"/>
      <c r="J9" s="217"/>
      <c r="K9" s="218"/>
      <c r="L9" s="219" t="s">
        <v>106</v>
      </c>
      <c r="M9" s="220"/>
      <c r="N9" s="220"/>
      <c r="O9" s="220"/>
      <c r="P9" s="220"/>
      <c r="Q9" s="220"/>
      <c r="R9" s="220"/>
      <c r="S9" s="220"/>
      <c r="T9" s="220"/>
      <c r="U9" s="220"/>
      <c r="V9" s="220"/>
      <c r="W9" s="220"/>
      <c r="X9" s="221"/>
      <c r="Y9" s="195"/>
      <c r="Z9" s="156"/>
      <c r="AA9" s="156"/>
      <c r="AB9" s="156"/>
      <c r="AC9" s="196"/>
      <c r="AD9" s="212"/>
      <c r="AE9" s="213"/>
      <c r="AF9" s="213"/>
      <c r="AG9" s="213"/>
      <c r="AH9" s="213"/>
      <c r="AI9" s="213"/>
      <c r="AJ9" s="213"/>
      <c r="AK9" s="213"/>
      <c r="AL9" s="213"/>
      <c r="AM9" s="213"/>
      <c r="AN9" s="213"/>
      <c r="AO9" s="213"/>
      <c r="AP9" s="213"/>
      <c r="AQ9" s="213"/>
      <c r="AR9" s="213"/>
      <c r="AS9" s="213"/>
      <c r="AT9" s="213"/>
      <c r="AU9" s="213"/>
      <c r="AV9" s="19"/>
      <c r="AW9" s="19"/>
      <c r="AX9" s="19"/>
      <c r="AY9" s="7"/>
      <c r="AZ9" s="19"/>
      <c r="BA9" s="19"/>
      <c r="BB9" s="19"/>
      <c r="BC9" s="19"/>
      <c r="BD9" s="19"/>
      <c r="BE9" s="19"/>
      <c r="BF9" s="19"/>
      <c r="BG9" s="19"/>
      <c r="BH9" s="19"/>
      <c r="BI9" s="19"/>
      <c r="BJ9" s="19"/>
      <c r="BK9" s="19"/>
      <c r="BL9" s="19"/>
      <c r="BM9" s="19"/>
      <c r="BN9" s="29"/>
      <c r="BO9" s="29"/>
    </row>
    <row r="10" spans="1:67" ht="12" customHeight="1" x14ac:dyDescent="0.15">
      <c r="A10" s="440"/>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row>
    <row r="11" spans="1:67" ht="9.75" customHeight="1" x14ac:dyDescent="0.15">
      <c r="A11" s="440"/>
      <c r="C11" s="223" t="s">
        <v>71</v>
      </c>
      <c r="D11" s="447" t="s">
        <v>84</v>
      </c>
      <c r="E11" s="448"/>
      <c r="F11" s="448"/>
      <c r="G11" s="448"/>
      <c r="H11" s="448"/>
      <c r="I11" s="449"/>
      <c r="J11" s="137" t="s">
        <v>74</v>
      </c>
      <c r="K11" s="138"/>
      <c r="L11" s="139"/>
      <c r="M11" s="224" t="s">
        <v>0</v>
      </c>
      <c r="N11" s="225"/>
      <c r="O11" s="137" t="s">
        <v>1</v>
      </c>
      <c r="P11" s="138"/>
      <c r="Q11" s="138"/>
      <c r="R11" s="139"/>
      <c r="S11" s="137" t="s">
        <v>111</v>
      </c>
      <c r="T11" s="138"/>
      <c r="U11" s="138"/>
      <c r="V11" s="138"/>
      <c r="W11" s="138"/>
      <c r="X11" s="139"/>
      <c r="Y11" s="137" t="s">
        <v>2</v>
      </c>
      <c r="Z11" s="139"/>
      <c r="AA11" s="266" t="s">
        <v>97</v>
      </c>
      <c r="AB11" s="267"/>
      <c r="AC11" s="267"/>
      <c r="AD11" s="268"/>
      <c r="AE11" s="272" t="s">
        <v>3</v>
      </c>
      <c r="AF11" s="273"/>
      <c r="AH11" s="436" t="s">
        <v>125</v>
      </c>
      <c r="AI11" s="257" t="s">
        <v>86</v>
      </c>
      <c r="AJ11" s="257"/>
      <c r="AK11" s="257"/>
      <c r="AL11" s="257"/>
      <c r="AM11" s="257" t="s">
        <v>87</v>
      </c>
      <c r="AN11" s="257"/>
      <c r="AO11" s="257"/>
      <c r="AP11" s="259" t="s">
        <v>50</v>
      </c>
      <c r="AQ11" s="259"/>
      <c r="AR11" s="261" t="s">
        <v>88</v>
      </c>
      <c r="AS11" s="261"/>
      <c r="AT11" s="261"/>
      <c r="AU11" s="261"/>
      <c r="AV11" s="261"/>
      <c r="AW11" s="261"/>
      <c r="AX11" s="261" t="s">
        <v>82</v>
      </c>
      <c r="AY11" s="261"/>
      <c r="AZ11" s="262" t="s">
        <v>90</v>
      </c>
      <c r="BA11" s="262"/>
      <c r="BB11" s="262"/>
      <c r="BC11" s="262"/>
      <c r="BD11" s="259" t="s">
        <v>3</v>
      </c>
      <c r="BE11" s="264"/>
      <c r="BF11" s="254" t="s">
        <v>77</v>
      </c>
    </row>
    <row r="12" spans="1:67" ht="9.75" customHeight="1" x14ac:dyDescent="0.15">
      <c r="A12" s="440"/>
      <c r="C12" s="223"/>
      <c r="D12" s="447"/>
      <c r="E12" s="448"/>
      <c r="F12" s="448"/>
      <c r="G12" s="448"/>
      <c r="H12" s="448"/>
      <c r="I12" s="449"/>
      <c r="J12" s="137"/>
      <c r="K12" s="138"/>
      <c r="L12" s="139"/>
      <c r="M12" s="224"/>
      <c r="N12" s="225"/>
      <c r="O12" s="137"/>
      <c r="P12" s="138"/>
      <c r="Q12" s="138"/>
      <c r="R12" s="139"/>
      <c r="S12" s="137"/>
      <c r="T12" s="138"/>
      <c r="U12" s="138"/>
      <c r="V12" s="138"/>
      <c r="W12" s="138"/>
      <c r="X12" s="139"/>
      <c r="Y12" s="137"/>
      <c r="Z12" s="139"/>
      <c r="AA12" s="266"/>
      <c r="AB12" s="267"/>
      <c r="AC12" s="267"/>
      <c r="AD12" s="268"/>
      <c r="AE12" s="272"/>
      <c r="AF12" s="273"/>
      <c r="AH12" s="436"/>
      <c r="AI12" s="258"/>
      <c r="AJ12" s="258"/>
      <c r="AK12" s="258"/>
      <c r="AL12" s="258"/>
      <c r="AM12" s="258"/>
      <c r="AN12" s="258"/>
      <c r="AO12" s="258"/>
      <c r="AP12" s="260"/>
      <c r="AQ12" s="260"/>
      <c r="AR12" s="250"/>
      <c r="AS12" s="250"/>
      <c r="AT12" s="250"/>
      <c r="AU12" s="250"/>
      <c r="AV12" s="250"/>
      <c r="AW12" s="250"/>
      <c r="AX12" s="250"/>
      <c r="AY12" s="250"/>
      <c r="AZ12" s="263"/>
      <c r="BA12" s="263"/>
      <c r="BB12" s="263"/>
      <c r="BC12" s="263"/>
      <c r="BD12" s="260"/>
      <c r="BE12" s="265"/>
      <c r="BF12" s="254"/>
    </row>
    <row r="13" spans="1:67" ht="12.75" customHeight="1" x14ac:dyDescent="0.15">
      <c r="A13" s="440"/>
      <c r="C13" s="223"/>
      <c r="D13" s="447"/>
      <c r="E13" s="448"/>
      <c r="F13" s="448"/>
      <c r="G13" s="448"/>
      <c r="H13" s="448"/>
      <c r="I13" s="449"/>
      <c r="J13" s="137"/>
      <c r="K13" s="138"/>
      <c r="L13" s="139"/>
      <c r="M13" s="224"/>
      <c r="N13" s="225"/>
      <c r="O13" s="137"/>
      <c r="P13" s="138"/>
      <c r="Q13" s="138"/>
      <c r="R13" s="139"/>
      <c r="S13" s="137"/>
      <c r="T13" s="138"/>
      <c r="U13" s="138"/>
      <c r="V13" s="138"/>
      <c r="W13" s="138"/>
      <c r="X13" s="139"/>
      <c r="Y13" s="137"/>
      <c r="Z13" s="139"/>
      <c r="AA13" s="266"/>
      <c r="AB13" s="267"/>
      <c r="AC13" s="267"/>
      <c r="AD13" s="268"/>
      <c r="AE13" s="272"/>
      <c r="AF13" s="273"/>
      <c r="AH13" s="436"/>
      <c r="AI13" s="258"/>
      <c r="AJ13" s="258"/>
      <c r="AK13" s="258"/>
      <c r="AL13" s="258"/>
      <c r="AM13" s="258"/>
      <c r="AN13" s="258"/>
      <c r="AO13" s="258"/>
      <c r="AP13" s="260"/>
      <c r="AQ13" s="260"/>
      <c r="AR13" s="125" t="s">
        <v>113</v>
      </c>
      <c r="AS13" s="126"/>
      <c r="AT13" s="126"/>
      <c r="AU13" s="126"/>
      <c r="AV13" s="126"/>
      <c r="AW13" s="127"/>
      <c r="AX13" s="250"/>
      <c r="AY13" s="250"/>
      <c r="AZ13" s="263"/>
      <c r="BA13" s="263"/>
      <c r="BB13" s="263"/>
      <c r="BC13" s="263"/>
      <c r="BD13" s="260"/>
      <c r="BE13" s="265"/>
      <c r="BF13" s="254"/>
    </row>
    <row r="14" spans="1:67" ht="12.75" customHeight="1" x14ac:dyDescent="0.15">
      <c r="A14" s="440"/>
      <c r="C14" s="223"/>
      <c r="D14" s="450"/>
      <c r="E14" s="451"/>
      <c r="F14" s="451"/>
      <c r="G14" s="451"/>
      <c r="H14" s="451"/>
      <c r="I14" s="452"/>
      <c r="J14" s="140"/>
      <c r="K14" s="141"/>
      <c r="L14" s="142"/>
      <c r="M14" s="226"/>
      <c r="N14" s="227"/>
      <c r="O14" s="140"/>
      <c r="P14" s="141"/>
      <c r="Q14" s="141"/>
      <c r="R14" s="142"/>
      <c r="S14" s="140"/>
      <c r="T14" s="141"/>
      <c r="U14" s="141"/>
      <c r="V14" s="141"/>
      <c r="W14" s="141"/>
      <c r="X14" s="142"/>
      <c r="Y14" s="140"/>
      <c r="Z14" s="142"/>
      <c r="AA14" s="269"/>
      <c r="AB14" s="270"/>
      <c r="AC14" s="270"/>
      <c r="AD14" s="271"/>
      <c r="AE14" s="264"/>
      <c r="AF14" s="274"/>
      <c r="AH14" s="436"/>
      <c r="AI14" s="258"/>
      <c r="AJ14" s="258"/>
      <c r="AK14" s="258"/>
      <c r="AL14" s="258"/>
      <c r="AM14" s="258"/>
      <c r="AN14" s="258"/>
      <c r="AO14" s="258"/>
      <c r="AP14" s="260"/>
      <c r="AQ14" s="260"/>
      <c r="AR14" s="128"/>
      <c r="AS14" s="129"/>
      <c r="AT14" s="129"/>
      <c r="AU14" s="129"/>
      <c r="AV14" s="129"/>
      <c r="AW14" s="130"/>
      <c r="AX14" s="250"/>
      <c r="AY14" s="250"/>
      <c r="AZ14" s="263"/>
      <c r="BA14" s="263"/>
      <c r="BB14" s="263"/>
      <c r="BC14" s="263"/>
      <c r="BD14" s="260"/>
      <c r="BE14" s="265"/>
      <c r="BF14" s="254"/>
    </row>
    <row r="15" spans="1:67" ht="9.75" customHeight="1" x14ac:dyDescent="0.15">
      <c r="A15" s="440"/>
      <c r="C15" s="223"/>
      <c r="D15" s="255" t="s">
        <v>60</v>
      </c>
      <c r="E15" s="122"/>
      <c r="F15" s="122"/>
      <c r="G15" s="122"/>
      <c r="H15" s="122"/>
      <c r="I15" s="122"/>
      <c r="J15" s="124"/>
      <c r="K15" s="124"/>
      <c r="L15" s="124"/>
      <c r="M15" s="124"/>
      <c r="N15" s="124"/>
      <c r="O15" s="124"/>
      <c r="P15" s="124"/>
      <c r="Q15" s="124"/>
      <c r="R15" s="124"/>
      <c r="S15" s="106"/>
      <c r="T15" s="107"/>
      <c r="U15" s="107"/>
      <c r="V15" s="107"/>
      <c r="W15" s="107"/>
      <c r="X15" s="108"/>
      <c r="Y15" s="124"/>
      <c r="Z15" s="124"/>
      <c r="AA15" s="429"/>
      <c r="AB15" s="429"/>
      <c r="AC15" s="429"/>
      <c r="AD15" s="429"/>
      <c r="AE15" s="427"/>
      <c r="AF15" s="428"/>
      <c r="AH15" s="436"/>
      <c r="AI15" s="120"/>
      <c r="AJ15" s="120"/>
      <c r="AK15" s="120"/>
      <c r="AL15" s="120"/>
      <c r="AM15" s="120"/>
      <c r="AN15" s="120"/>
      <c r="AO15" s="120"/>
      <c r="AP15" s="120"/>
      <c r="AQ15" s="120"/>
      <c r="AR15" s="118"/>
      <c r="AS15" s="118"/>
      <c r="AT15" s="118"/>
      <c r="AU15" s="118"/>
      <c r="AV15" s="118"/>
      <c r="AW15" s="118"/>
      <c r="AX15" s="119"/>
      <c r="AY15" s="119"/>
      <c r="AZ15" s="443"/>
      <c r="BA15" s="377"/>
      <c r="BB15" s="377"/>
      <c r="BC15" s="444"/>
      <c r="BD15" s="156"/>
      <c r="BE15" s="156"/>
      <c r="BF15" s="254"/>
    </row>
    <row r="16" spans="1:67" ht="9.75" customHeight="1" x14ac:dyDescent="0.15">
      <c r="A16" s="440"/>
      <c r="C16" s="223"/>
      <c r="D16" s="255"/>
      <c r="E16" s="122"/>
      <c r="F16" s="122"/>
      <c r="G16" s="122"/>
      <c r="H16" s="122"/>
      <c r="I16" s="122"/>
      <c r="J16" s="122"/>
      <c r="K16" s="122"/>
      <c r="L16" s="122"/>
      <c r="M16" s="122"/>
      <c r="N16" s="122"/>
      <c r="O16" s="122"/>
      <c r="P16" s="122"/>
      <c r="Q16" s="122"/>
      <c r="R16" s="122"/>
      <c r="S16" s="103"/>
      <c r="T16" s="104"/>
      <c r="U16" s="104"/>
      <c r="V16" s="104"/>
      <c r="W16" s="104"/>
      <c r="X16" s="105"/>
      <c r="Y16" s="122"/>
      <c r="Z16" s="122"/>
      <c r="AA16" s="168"/>
      <c r="AB16" s="168"/>
      <c r="AC16" s="168"/>
      <c r="AD16" s="168"/>
      <c r="AE16" s="170"/>
      <c r="AF16" s="171"/>
      <c r="AH16" s="436"/>
      <c r="AI16" s="120"/>
      <c r="AJ16" s="120"/>
      <c r="AK16" s="120"/>
      <c r="AL16" s="120"/>
      <c r="AM16" s="120"/>
      <c r="AN16" s="120"/>
      <c r="AO16" s="120"/>
      <c r="AP16" s="120"/>
      <c r="AQ16" s="120"/>
      <c r="AR16" s="118"/>
      <c r="AS16" s="118"/>
      <c r="AT16" s="118"/>
      <c r="AU16" s="118"/>
      <c r="AV16" s="118"/>
      <c r="AW16" s="118"/>
      <c r="AX16" s="119"/>
      <c r="AY16" s="119"/>
      <c r="AZ16" s="158"/>
      <c r="BA16" s="159"/>
      <c r="BB16" s="159"/>
      <c r="BC16" s="160"/>
      <c r="BD16" s="156"/>
      <c r="BE16" s="156"/>
      <c r="BF16" s="254"/>
    </row>
    <row r="17" spans="1:58" ht="9.75" customHeight="1" x14ac:dyDescent="0.15">
      <c r="A17" s="440"/>
      <c r="C17" s="223"/>
      <c r="D17" s="255"/>
      <c r="E17" s="106"/>
      <c r="F17" s="107"/>
      <c r="G17" s="107"/>
      <c r="H17" s="107"/>
      <c r="I17" s="108"/>
      <c r="J17" s="122"/>
      <c r="K17" s="122"/>
      <c r="L17" s="122"/>
      <c r="M17" s="122"/>
      <c r="N17" s="122"/>
      <c r="O17" s="122"/>
      <c r="P17" s="122"/>
      <c r="Q17" s="122"/>
      <c r="R17" s="122"/>
      <c r="S17" s="106"/>
      <c r="T17" s="107"/>
      <c r="U17" s="107"/>
      <c r="V17" s="107"/>
      <c r="W17" s="107"/>
      <c r="X17" s="108"/>
      <c r="Y17" s="122"/>
      <c r="Z17" s="122"/>
      <c r="AA17" s="168"/>
      <c r="AB17" s="168"/>
      <c r="AC17" s="168"/>
      <c r="AD17" s="168"/>
      <c r="AE17" s="170"/>
      <c r="AF17" s="171"/>
      <c r="AH17" s="436"/>
      <c r="AI17" s="120"/>
      <c r="AJ17" s="120"/>
      <c r="AK17" s="120"/>
      <c r="AL17" s="120"/>
      <c r="AM17" s="120"/>
      <c r="AN17" s="120"/>
      <c r="AO17" s="120"/>
      <c r="AP17" s="120"/>
      <c r="AQ17" s="120"/>
      <c r="AR17" s="131"/>
      <c r="AS17" s="132"/>
      <c r="AT17" s="132"/>
      <c r="AU17" s="132"/>
      <c r="AV17" s="132"/>
      <c r="AW17" s="133"/>
      <c r="AX17" s="119"/>
      <c r="AY17" s="119"/>
      <c r="AZ17" s="158"/>
      <c r="BA17" s="159"/>
      <c r="BB17" s="159"/>
      <c r="BC17" s="160"/>
      <c r="BD17" s="156"/>
      <c r="BE17" s="156"/>
      <c r="BF17" s="254"/>
    </row>
    <row r="18" spans="1:58" ht="9.75" customHeight="1" x14ac:dyDescent="0.15">
      <c r="A18" s="440"/>
      <c r="C18" s="223"/>
      <c r="D18" s="255"/>
      <c r="E18" s="103"/>
      <c r="F18" s="104"/>
      <c r="G18" s="104"/>
      <c r="H18" s="104"/>
      <c r="I18" s="105"/>
      <c r="J18" s="122"/>
      <c r="K18" s="122"/>
      <c r="L18" s="122"/>
      <c r="M18" s="122"/>
      <c r="N18" s="122"/>
      <c r="O18" s="122"/>
      <c r="P18" s="122"/>
      <c r="Q18" s="122"/>
      <c r="R18" s="122"/>
      <c r="S18" s="103"/>
      <c r="T18" s="104"/>
      <c r="U18" s="104"/>
      <c r="V18" s="104"/>
      <c r="W18" s="104"/>
      <c r="X18" s="105"/>
      <c r="Y18" s="122"/>
      <c r="Z18" s="122"/>
      <c r="AA18" s="168"/>
      <c r="AB18" s="168"/>
      <c r="AC18" s="168"/>
      <c r="AD18" s="168"/>
      <c r="AE18" s="170"/>
      <c r="AF18" s="171"/>
      <c r="AH18" s="436"/>
      <c r="AI18" s="120"/>
      <c r="AJ18" s="120"/>
      <c r="AK18" s="120"/>
      <c r="AL18" s="120"/>
      <c r="AM18" s="120"/>
      <c r="AN18" s="120"/>
      <c r="AO18" s="120"/>
      <c r="AP18" s="120"/>
      <c r="AQ18" s="120"/>
      <c r="AR18" s="134"/>
      <c r="AS18" s="135"/>
      <c r="AT18" s="135"/>
      <c r="AU18" s="135"/>
      <c r="AV18" s="135"/>
      <c r="AW18" s="136"/>
      <c r="AX18" s="119"/>
      <c r="AY18" s="119"/>
      <c r="AZ18" s="158"/>
      <c r="BA18" s="159"/>
      <c r="BB18" s="159"/>
      <c r="BC18" s="160"/>
      <c r="BD18" s="156"/>
      <c r="BE18" s="156"/>
      <c r="BF18" s="254"/>
    </row>
    <row r="19" spans="1:58" ht="9.75" customHeight="1" x14ac:dyDescent="0.15">
      <c r="A19" s="440"/>
      <c r="C19" s="223"/>
      <c r="D19" s="255"/>
      <c r="E19" s="122"/>
      <c r="F19" s="122"/>
      <c r="G19" s="122"/>
      <c r="H19" s="122"/>
      <c r="I19" s="122"/>
      <c r="J19" s="122"/>
      <c r="K19" s="122"/>
      <c r="L19" s="122"/>
      <c r="M19" s="122"/>
      <c r="N19" s="122"/>
      <c r="O19" s="122"/>
      <c r="P19" s="122"/>
      <c r="Q19" s="122"/>
      <c r="R19" s="122"/>
      <c r="S19" s="106"/>
      <c r="T19" s="107"/>
      <c r="U19" s="107"/>
      <c r="V19" s="107"/>
      <c r="W19" s="107"/>
      <c r="X19" s="108"/>
      <c r="Y19" s="122"/>
      <c r="Z19" s="122"/>
      <c r="AA19" s="168"/>
      <c r="AB19" s="168"/>
      <c r="AC19" s="168"/>
      <c r="AD19" s="168"/>
      <c r="AE19" s="170"/>
      <c r="AF19" s="171"/>
      <c r="AH19" s="436"/>
      <c r="AI19" s="120"/>
      <c r="AJ19" s="120"/>
      <c r="AK19" s="120"/>
      <c r="AL19" s="120"/>
      <c r="AM19" s="120"/>
      <c r="AN19" s="120"/>
      <c r="AO19" s="120"/>
      <c r="AP19" s="120"/>
      <c r="AQ19" s="120"/>
      <c r="AR19" s="118"/>
      <c r="AS19" s="118"/>
      <c r="AT19" s="118"/>
      <c r="AU19" s="118"/>
      <c r="AV19" s="118"/>
      <c r="AW19" s="118"/>
      <c r="AX19" s="119"/>
      <c r="AY19" s="119"/>
      <c r="AZ19" s="443"/>
      <c r="BA19" s="377"/>
      <c r="BB19" s="377"/>
      <c r="BC19" s="444"/>
      <c r="BD19" s="155"/>
      <c r="BE19" s="155"/>
      <c r="BF19" s="254"/>
    </row>
    <row r="20" spans="1:58" ht="9.75" customHeight="1" x14ac:dyDescent="0.15">
      <c r="A20" s="440"/>
      <c r="C20" s="223"/>
      <c r="D20" s="255"/>
      <c r="E20" s="122"/>
      <c r="F20" s="122"/>
      <c r="G20" s="122"/>
      <c r="H20" s="122"/>
      <c r="I20" s="122"/>
      <c r="J20" s="122"/>
      <c r="K20" s="122"/>
      <c r="L20" s="122"/>
      <c r="M20" s="122"/>
      <c r="N20" s="122"/>
      <c r="O20" s="122"/>
      <c r="P20" s="122"/>
      <c r="Q20" s="122"/>
      <c r="R20" s="122"/>
      <c r="S20" s="103"/>
      <c r="T20" s="104"/>
      <c r="U20" s="104"/>
      <c r="V20" s="104"/>
      <c r="W20" s="104"/>
      <c r="X20" s="105"/>
      <c r="Y20" s="122"/>
      <c r="Z20" s="122"/>
      <c r="AA20" s="168"/>
      <c r="AB20" s="168"/>
      <c r="AC20" s="168"/>
      <c r="AD20" s="168"/>
      <c r="AE20" s="170"/>
      <c r="AF20" s="171"/>
      <c r="AH20" s="436"/>
      <c r="AI20" s="120"/>
      <c r="AJ20" s="120"/>
      <c r="AK20" s="120"/>
      <c r="AL20" s="120"/>
      <c r="AM20" s="120"/>
      <c r="AN20" s="120"/>
      <c r="AO20" s="120"/>
      <c r="AP20" s="120"/>
      <c r="AQ20" s="120"/>
      <c r="AR20" s="118"/>
      <c r="AS20" s="118"/>
      <c r="AT20" s="118"/>
      <c r="AU20" s="118"/>
      <c r="AV20" s="118"/>
      <c r="AW20" s="118"/>
      <c r="AX20" s="119"/>
      <c r="AY20" s="119"/>
      <c r="AZ20" s="158"/>
      <c r="BA20" s="159"/>
      <c r="BB20" s="159"/>
      <c r="BC20" s="160"/>
      <c r="BD20" s="156"/>
      <c r="BE20" s="156"/>
      <c r="BF20" s="254"/>
    </row>
    <row r="21" spans="1:58" ht="9.75" customHeight="1" x14ac:dyDescent="0.15">
      <c r="A21" s="440"/>
      <c r="C21" s="223"/>
      <c r="D21" s="255"/>
      <c r="E21" s="122"/>
      <c r="F21" s="122"/>
      <c r="G21" s="122"/>
      <c r="H21" s="122"/>
      <c r="I21" s="122"/>
      <c r="J21" s="122"/>
      <c r="K21" s="122"/>
      <c r="L21" s="122"/>
      <c r="M21" s="122"/>
      <c r="N21" s="122"/>
      <c r="O21" s="122"/>
      <c r="P21" s="122"/>
      <c r="Q21" s="122"/>
      <c r="R21" s="122"/>
      <c r="S21" s="106"/>
      <c r="T21" s="107"/>
      <c r="U21" s="107"/>
      <c r="V21" s="107"/>
      <c r="W21" s="107"/>
      <c r="X21" s="108"/>
      <c r="Y21" s="122"/>
      <c r="Z21" s="122"/>
      <c r="AA21" s="168"/>
      <c r="AB21" s="168"/>
      <c r="AC21" s="168"/>
      <c r="AD21" s="168"/>
      <c r="AE21" s="170"/>
      <c r="AF21" s="171"/>
      <c r="AH21" s="436"/>
      <c r="AI21" s="120"/>
      <c r="AJ21" s="120"/>
      <c r="AK21" s="120"/>
      <c r="AL21" s="120"/>
      <c r="AM21" s="120"/>
      <c r="AN21" s="120"/>
      <c r="AO21" s="120"/>
      <c r="AP21" s="120"/>
      <c r="AQ21" s="120"/>
      <c r="AR21" s="131"/>
      <c r="AS21" s="132"/>
      <c r="AT21" s="132"/>
      <c r="AU21" s="132"/>
      <c r="AV21" s="132"/>
      <c r="AW21" s="133"/>
      <c r="AX21" s="119"/>
      <c r="AY21" s="119"/>
      <c r="AZ21" s="158"/>
      <c r="BA21" s="159"/>
      <c r="BB21" s="159"/>
      <c r="BC21" s="160"/>
      <c r="BD21" s="156"/>
      <c r="BE21" s="156"/>
      <c r="BF21" s="254"/>
    </row>
    <row r="22" spans="1:58" ht="9.75" customHeight="1" x14ac:dyDescent="0.15">
      <c r="A22" s="440"/>
      <c r="C22" s="223"/>
      <c r="D22" s="255"/>
      <c r="E22" s="122"/>
      <c r="F22" s="122"/>
      <c r="G22" s="122"/>
      <c r="H22" s="122"/>
      <c r="I22" s="122"/>
      <c r="J22" s="122"/>
      <c r="K22" s="122"/>
      <c r="L22" s="122"/>
      <c r="M22" s="122"/>
      <c r="N22" s="122"/>
      <c r="O22" s="122"/>
      <c r="P22" s="122"/>
      <c r="Q22" s="122"/>
      <c r="R22" s="122"/>
      <c r="S22" s="103"/>
      <c r="T22" s="104"/>
      <c r="U22" s="104"/>
      <c r="V22" s="104"/>
      <c r="W22" s="104"/>
      <c r="X22" s="105"/>
      <c r="Y22" s="122"/>
      <c r="Z22" s="122"/>
      <c r="AA22" s="168"/>
      <c r="AB22" s="168"/>
      <c r="AC22" s="168"/>
      <c r="AD22" s="168"/>
      <c r="AE22" s="170"/>
      <c r="AF22" s="171"/>
      <c r="AH22" s="436"/>
      <c r="AI22" s="120"/>
      <c r="AJ22" s="120"/>
      <c r="AK22" s="120"/>
      <c r="AL22" s="120"/>
      <c r="AM22" s="120"/>
      <c r="AN22" s="120"/>
      <c r="AO22" s="120"/>
      <c r="AP22" s="120"/>
      <c r="AQ22" s="120"/>
      <c r="AR22" s="134"/>
      <c r="AS22" s="135"/>
      <c r="AT22" s="135"/>
      <c r="AU22" s="135"/>
      <c r="AV22" s="135"/>
      <c r="AW22" s="136"/>
      <c r="AX22" s="119"/>
      <c r="AY22" s="119"/>
      <c r="AZ22" s="161"/>
      <c r="BA22" s="162"/>
      <c r="BB22" s="162"/>
      <c r="BC22" s="163"/>
      <c r="BD22" s="157"/>
      <c r="BE22" s="157"/>
      <c r="BF22" s="254"/>
    </row>
    <row r="23" spans="1:58" ht="9.75" customHeight="1" x14ac:dyDescent="0.15">
      <c r="A23" s="440"/>
      <c r="C23" s="223"/>
      <c r="D23" s="255"/>
      <c r="E23" s="122"/>
      <c r="F23" s="122"/>
      <c r="G23" s="122"/>
      <c r="H23" s="122"/>
      <c r="I23" s="122"/>
      <c r="J23" s="122"/>
      <c r="K23" s="122"/>
      <c r="L23" s="122"/>
      <c r="M23" s="122"/>
      <c r="N23" s="122"/>
      <c r="O23" s="122"/>
      <c r="P23" s="122"/>
      <c r="Q23" s="122"/>
      <c r="R23" s="122"/>
      <c r="S23" s="106"/>
      <c r="T23" s="107"/>
      <c r="U23" s="107"/>
      <c r="V23" s="107"/>
      <c r="W23" s="107"/>
      <c r="X23" s="108"/>
      <c r="Y23" s="122"/>
      <c r="Z23" s="122"/>
      <c r="AA23" s="168"/>
      <c r="AB23" s="168"/>
      <c r="AC23" s="168"/>
      <c r="AD23" s="168"/>
      <c r="AE23" s="170"/>
      <c r="AF23" s="171"/>
      <c r="AH23" s="436"/>
      <c r="AI23" s="120"/>
      <c r="AJ23" s="120"/>
      <c r="AK23" s="120"/>
      <c r="AL23" s="120"/>
      <c r="AM23" s="120"/>
      <c r="AN23" s="120"/>
      <c r="AO23" s="120"/>
      <c r="AP23" s="120"/>
      <c r="AQ23" s="120"/>
      <c r="AR23" s="118"/>
      <c r="AS23" s="118"/>
      <c r="AT23" s="118"/>
      <c r="AU23" s="118"/>
      <c r="AV23" s="118"/>
      <c r="AW23" s="118"/>
      <c r="AX23" s="119"/>
      <c r="AY23" s="119"/>
      <c r="AZ23" s="443"/>
      <c r="BA23" s="377"/>
      <c r="BB23" s="377"/>
      <c r="BC23" s="444"/>
      <c r="BD23" s="155"/>
      <c r="BE23" s="155"/>
      <c r="BF23" s="254"/>
    </row>
    <row r="24" spans="1:58" ht="9.75" customHeight="1" x14ac:dyDescent="0.15">
      <c r="A24" s="440"/>
      <c r="C24" s="223"/>
      <c r="D24" s="255"/>
      <c r="E24" s="122"/>
      <c r="F24" s="122"/>
      <c r="G24" s="122"/>
      <c r="H24" s="122"/>
      <c r="I24" s="122"/>
      <c r="J24" s="122"/>
      <c r="K24" s="122"/>
      <c r="L24" s="122"/>
      <c r="M24" s="122"/>
      <c r="N24" s="122"/>
      <c r="O24" s="122"/>
      <c r="P24" s="122"/>
      <c r="Q24" s="122"/>
      <c r="R24" s="122"/>
      <c r="S24" s="103"/>
      <c r="T24" s="104"/>
      <c r="U24" s="104"/>
      <c r="V24" s="104"/>
      <c r="W24" s="104"/>
      <c r="X24" s="105"/>
      <c r="Y24" s="122"/>
      <c r="Z24" s="122"/>
      <c r="AA24" s="168"/>
      <c r="AB24" s="168"/>
      <c r="AC24" s="168"/>
      <c r="AD24" s="168"/>
      <c r="AE24" s="170"/>
      <c r="AF24" s="171"/>
      <c r="AH24" s="436"/>
      <c r="AI24" s="120"/>
      <c r="AJ24" s="120"/>
      <c r="AK24" s="120"/>
      <c r="AL24" s="120"/>
      <c r="AM24" s="120"/>
      <c r="AN24" s="120"/>
      <c r="AO24" s="120"/>
      <c r="AP24" s="120"/>
      <c r="AQ24" s="120"/>
      <c r="AR24" s="118"/>
      <c r="AS24" s="118"/>
      <c r="AT24" s="118"/>
      <c r="AU24" s="118"/>
      <c r="AV24" s="118"/>
      <c r="AW24" s="118"/>
      <c r="AX24" s="119"/>
      <c r="AY24" s="119"/>
      <c r="AZ24" s="158"/>
      <c r="BA24" s="159"/>
      <c r="BB24" s="159"/>
      <c r="BC24" s="160"/>
      <c r="BD24" s="156"/>
      <c r="BE24" s="156"/>
      <c r="BF24" s="254"/>
    </row>
    <row r="25" spans="1:58" ht="9.75" customHeight="1" x14ac:dyDescent="0.15">
      <c r="A25" s="440"/>
      <c r="C25" s="223"/>
      <c r="D25" s="255"/>
      <c r="E25" s="122"/>
      <c r="F25" s="122"/>
      <c r="G25" s="122"/>
      <c r="H25" s="122"/>
      <c r="I25" s="122"/>
      <c r="J25" s="122"/>
      <c r="K25" s="122"/>
      <c r="L25" s="122"/>
      <c r="M25" s="122"/>
      <c r="N25" s="122"/>
      <c r="O25" s="122"/>
      <c r="P25" s="122"/>
      <c r="Q25" s="122"/>
      <c r="R25" s="122"/>
      <c r="S25" s="106"/>
      <c r="T25" s="107"/>
      <c r="U25" s="107"/>
      <c r="V25" s="107"/>
      <c r="W25" s="107"/>
      <c r="X25" s="108"/>
      <c r="Y25" s="122"/>
      <c r="Z25" s="122"/>
      <c r="AA25" s="168"/>
      <c r="AB25" s="168"/>
      <c r="AC25" s="168"/>
      <c r="AD25" s="168"/>
      <c r="AE25" s="170"/>
      <c r="AF25" s="171"/>
      <c r="AH25" s="436"/>
      <c r="AI25" s="120"/>
      <c r="AJ25" s="120"/>
      <c r="AK25" s="120"/>
      <c r="AL25" s="120"/>
      <c r="AM25" s="120"/>
      <c r="AN25" s="120"/>
      <c r="AO25" s="120"/>
      <c r="AP25" s="120"/>
      <c r="AQ25" s="120"/>
      <c r="AR25" s="131"/>
      <c r="AS25" s="132"/>
      <c r="AT25" s="132"/>
      <c r="AU25" s="132"/>
      <c r="AV25" s="132"/>
      <c r="AW25" s="133"/>
      <c r="AX25" s="119"/>
      <c r="AY25" s="119"/>
      <c r="AZ25" s="158"/>
      <c r="BA25" s="159"/>
      <c r="BB25" s="159"/>
      <c r="BC25" s="160"/>
      <c r="BD25" s="156"/>
      <c r="BE25" s="156"/>
      <c r="BF25" s="254"/>
    </row>
    <row r="26" spans="1:58" ht="9.75" customHeight="1" thickBot="1" x14ac:dyDescent="0.2">
      <c r="A26" s="440"/>
      <c r="C26" s="223"/>
      <c r="D26" s="255"/>
      <c r="E26" s="422"/>
      <c r="F26" s="422"/>
      <c r="G26" s="422"/>
      <c r="H26" s="422"/>
      <c r="I26" s="422"/>
      <c r="J26" s="123"/>
      <c r="K26" s="123"/>
      <c r="L26" s="123"/>
      <c r="M26" s="284"/>
      <c r="N26" s="284"/>
      <c r="O26" s="284"/>
      <c r="P26" s="284"/>
      <c r="Q26" s="284"/>
      <c r="R26" s="284"/>
      <c r="S26" s="103"/>
      <c r="T26" s="104"/>
      <c r="U26" s="104"/>
      <c r="V26" s="104"/>
      <c r="W26" s="104"/>
      <c r="X26" s="105"/>
      <c r="Y26" s="284"/>
      <c r="Z26" s="284"/>
      <c r="AA26" s="169"/>
      <c r="AB26" s="169"/>
      <c r="AC26" s="169"/>
      <c r="AD26" s="169"/>
      <c r="AE26" s="172"/>
      <c r="AF26" s="173"/>
      <c r="AH26" s="436"/>
      <c r="AI26" s="165"/>
      <c r="AJ26" s="165"/>
      <c r="AK26" s="165"/>
      <c r="AL26" s="165"/>
      <c r="AM26" s="165"/>
      <c r="AN26" s="165"/>
      <c r="AO26" s="165"/>
      <c r="AP26" s="165"/>
      <c r="AQ26" s="165"/>
      <c r="AR26" s="134"/>
      <c r="AS26" s="135"/>
      <c r="AT26" s="135"/>
      <c r="AU26" s="135"/>
      <c r="AV26" s="135"/>
      <c r="AW26" s="136"/>
      <c r="AX26" s="164"/>
      <c r="AY26" s="164"/>
      <c r="AZ26" s="161"/>
      <c r="BA26" s="162"/>
      <c r="BB26" s="162"/>
      <c r="BC26" s="163"/>
      <c r="BD26" s="157"/>
      <c r="BE26" s="157"/>
      <c r="BF26" s="254"/>
    </row>
    <row r="27" spans="1:58" ht="11.25" customHeight="1" thickBot="1" x14ac:dyDescent="0.2">
      <c r="A27" s="441"/>
      <c r="C27" s="223"/>
      <c r="D27" s="255"/>
      <c r="E27" s="241" t="s">
        <v>5</v>
      </c>
      <c r="F27" s="242"/>
      <c r="G27" s="242"/>
      <c r="H27" s="243"/>
      <c r="I27" s="247" t="s">
        <v>6</v>
      </c>
      <c r="J27" s="453">
        <f>MAX(IF(Y15="新",AA15,0)+IF(Y17="新",AA17,0)+IF(Y19="新",AA19,0)+IF(Y21="新",AA21,0)+IF(Y23="新",AA23,0)+IF(Y25="新",AA25,0),0)</f>
        <v>0</v>
      </c>
      <c r="K27" s="453"/>
      <c r="L27" s="454"/>
      <c r="M27" s="249" t="s">
        <v>7</v>
      </c>
      <c r="N27" s="250"/>
      <c r="O27" s="250"/>
      <c r="P27" s="250"/>
      <c r="Q27" s="250"/>
      <c r="R27" s="250"/>
      <c r="S27" s="251" t="s">
        <v>8</v>
      </c>
      <c r="T27" s="253" t="s">
        <v>9</v>
      </c>
      <c r="U27" s="253"/>
      <c r="V27" s="253"/>
      <c r="W27" s="253"/>
      <c r="X27" s="33"/>
      <c r="Y27" s="166" t="s">
        <v>10</v>
      </c>
      <c r="Z27" s="166"/>
      <c r="AA27" s="166"/>
      <c r="AB27" s="430" t="s">
        <v>11</v>
      </c>
      <c r="AC27" s="432" t="s">
        <v>83</v>
      </c>
      <c r="AD27" s="432"/>
      <c r="AE27" s="432"/>
      <c r="AF27" s="432"/>
      <c r="AH27" s="436"/>
      <c r="AI27" s="120"/>
      <c r="AJ27" s="120"/>
      <c r="AK27" s="120"/>
      <c r="AL27" s="120"/>
      <c r="AM27" s="120"/>
      <c r="AN27" s="120"/>
      <c r="AO27" s="120"/>
      <c r="AP27" s="120"/>
      <c r="AQ27" s="120"/>
      <c r="AR27" s="118"/>
      <c r="AS27" s="118"/>
      <c r="AT27" s="118"/>
      <c r="AU27" s="118"/>
      <c r="AV27" s="118"/>
      <c r="AW27" s="118"/>
      <c r="AX27" s="119"/>
      <c r="AY27" s="119"/>
      <c r="AZ27" s="174"/>
      <c r="BA27" s="175"/>
      <c r="BB27" s="175"/>
      <c r="BC27" s="176"/>
      <c r="BD27" s="156"/>
      <c r="BE27" s="156"/>
      <c r="BF27" s="254"/>
    </row>
    <row r="28" spans="1:58" ht="14.25" customHeight="1" thickBot="1" x14ac:dyDescent="0.2">
      <c r="C28" s="223"/>
      <c r="D28" s="255"/>
      <c r="E28" s="244"/>
      <c r="F28" s="245"/>
      <c r="G28" s="245"/>
      <c r="H28" s="246"/>
      <c r="I28" s="248"/>
      <c r="J28" s="455"/>
      <c r="K28" s="455"/>
      <c r="L28" s="456"/>
      <c r="M28" s="249"/>
      <c r="N28" s="250"/>
      <c r="O28" s="250"/>
      <c r="P28" s="250"/>
      <c r="Q28" s="250"/>
      <c r="R28" s="250"/>
      <c r="S28" s="252"/>
      <c r="T28" s="152">
        <f>IF(J27&lt;=20000,J27,IF(J27&lt;=40000,ROUNDUP(J27/2,0)+10000,IF(J27&lt;=80000,ROUNDUP(J27/4+20000,0),40000)))</f>
        <v>0</v>
      </c>
      <c r="U28" s="152"/>
      <c r="V28" s="152"/>
      <c r="W28" s="152"/>
      <c r="X28" s="34" t="s">
        <v>4</v>
      </c>
      <c r="Y28" s="167"/>
      <c r="Z28" s="167"/>
      <c r="AA28" s="167"/>
      <c r="AB28" s="431"/>
      <c r="AC28" s="278">
        <f>IF(T28+T30&lt;40000,T28+T30,40000)</f>
        <v>0</v>
      </c>
      <c r="AD28" s="278"/>
      <c r="AE28" s="278"/>
      <c r="AF28" s="12" t="s">
        <v>4</v>
      </c>
      <c r="AH28" s="436"/>
      <c r="AI28" s="120"/>
      <c r="AJ28" s="120"/>
      <c r="AK28" s="120"/>
      <c r="AL28" s="120"/>
      <c r="AM28" s="120"/>
      <c r="AN28" s="120"/>
      <c r="AO28" s="120"/>
      <c r="AP28" s="120"/>
      <c r="AQ28" s="120"/>
      <c r="AR28" s="118"/>
      <c r="AS28" s="118"/>
      <c r="AT28" s="118"/>
      <c r="AU28" s="118"/>
      <c r="AV28" s="118"/>
      <c r="AW28" s="118"/>
      <c r="AX28" s="119"/>
      <c r="AY28" s="119"/>
      <c r="AZ28" s="158"/>
      <c r="BA28" s="159"/>
      <c r="BB28" s="159"/>
      <c r="BC28" s="160"/>
      <c r="BD28" s="156"/>
      <c r="BE28" s="156"/>
      <c r="BF28" s="254"/>
    </row>
    <row r="29" spans="1:58" ht="10.5" customHeight="1" x14ac:dyDescent="0.15">
      <c r="C29" s="223"/>
      <c r="D29" s="255"/>
      <c r="E29" s="241" t="s">
        <v>12</v>
      </c>
      <c r="F29" s="242"/>
      <c r="G29" s="242"/>
      <c r="H29" s="243"/>
      <c r="I29" s="316" t="s">
        <v>13</v>
      </c>
      <c r="J29" s="453">
        <f>MAX(IF(Y15="旧",AA15,0)+IF(Y17="旧",AA17,0)+IF(Y19="旧",AA19,0)+IF(Y21="旧",AA21,0)+IF(Y23="旧",AA23,0)+IF(Y25="旧",AA25,0),0)</f>
        <v>0</v>
      </c>
      <c r="K29" s="453"/>
      <c r="L29" s="454"/>
      <c r="M29" s="249" t="s">
        <v>14</v>
      </c>
      <c r="N29" s="250"/>
      <c r="O29" s="250"/>
      <c r="P29" s="250"/>
      <c r="Q29" s="250"/>
      <c r="R29" s="250"/>
      <c r="S29" s="251" t="s">
        <v>15</v>
      </c>
      <c r="T29" s="253" t="s">
        <v>16</v>
      </c>
      <c r="U29" s="253"/>
      <c r="V29" s="253"/>
      <c r="W29" s="253"/>
      <c r="X29" s="35"/>
      <c r="Y29" s="241" t="s">
        <v>89</v>
      </c>
      <c r="Z29" s="242"/>
      <c r="AA29" s="243"/>
      <c r="AB29" s="247" t="s">
        <v>17</v>
      </c>
      <c r="AC29" s="9"/>
      <c r="AD29" s="10"/>
      <c r="AE29" s="10"/>
      <c r="AF29" s="10"/>
      <c r="AH29" s="436"/>
      <c r="AI29" s="120"/>
      <c r="AJ29" s="120"/>
      <c r="AK29" s="120"/>
      <c r="AL29" s="120"/>
      <c r="AM29" s="120"/>
      <c r="AN29" s="120"/>
      <c r="AO29" s="120"/>
      <c r="AP29" s="120"/>
      <c r="AQ29" s="120"/>
      <c r="AR29" s="131"/>
      <c r="AS29" s="132"/>
      <c r="AT29" s="132"/>
      <c r="AU29" s="132"/>
      <c r="AV29" s="132"/>
      <c r="AW29" s="133"/>
      <c r="AX29" s="119"/>
      <c r="AY29" s="119"/>
      <c r="AZ29" s="158"/>
      <c r="BA29" s="159"/>
      <c r="BB29" s="159"/>
      <c r="BC29" s="160"/>
      <c r="BD29" s="156"/>
      <c r="BE29" s="156"/>
      <c r="BF29" s="254"/>
    </row>
    <row r="30" spans="1:58" ht="14.25" customHeight="1" thickBot="1" x14ac:dyDescent="0.2">
      <c r="C30" s="223"/>
      <c r="D30" s="256"/>
      <c r="E30" s="244"/>
      <c r="F30" s="245"/>
      <c r="G30" s="245"/>
      <c r="H30" s="246"/>
      <c r="I30" s="317"/>
      <c r="J30" s="455"/>
      <c r="K30" s="455"/>
      <c r="L30" s="456"/>
      <c r="M30" s="318"/>
      <c r="N30" s="319"/>
      <c r="O30" s="319"/>
      <c r="P30" s="319"/>
      <c r="Q30" s="319"/>
      <c r="R30" s="319"/>
      <c r="S30" s="320"/>
      <c r="T30" s="325">
        <f>IF(J29&lt;=25000,J29,IF(J29&lt;=50000,ROUNDUP(J29/2+12500,0),IF(J29&lt;=100000,ROUNDUP(J29/4+25000,0),50000)))</f>
        <v>0</v>
      </c>
      <c r="U30" s="325"/>
      <c r="V30" s="325"/>
      <c r="W30" s="325"/>
      <c r="X30" s="11" t="s">
        <v>4</v>
      </c>
      <c r="Y30" s="244"/>
      <c r="Z30" s="245"/>
      <c r="AA30" s="246"/>
      <c r="AB30" s="248"/>
      <c r="AC30" s="278">
        <f>IF(AC28&gt;T30,AC28,T30)</f>
        <v>0</v>
      </c>
      <c r="AD30" s="278"/>
      <c r="AE30" s="278"/>
      <c r="AF30" s="12" t="s">
        <v>4</v>
      </c>
      <c r="AH30" s="436"/>
      <c r="AI30" s="165"/>
      <c r="AJ30" s="165"/>
      <c r="AK30" s="165"/>
      <c r="AL30" s="165"/>
      <c r="AM30" s="165"/>
      <c r="AN30" s="165"/>
      <c r="AO30" s="165"/>
      <c r="AP30" s="165"/>
      <c r="AQ30" s="165"/>
      <c r="AR30" s="134"/>
      <c r="AS30" s="135"/>
      <c r="AT30" s="135"/>
      <c r="AU30" s="135"/>
      <c r="AV30" s="135"/>
      <c r="AW30" s="136"/>
      <c r="AX30" s="164"/>
      <c r="AY30" s="164"/>
      <c r="AZ30" s="158"/>
      <c r="BA30" s="177"/>
      <c r="BB30" s="177"/>
      <c r="BC30" s="178"/>
      <c r="BD30" s="179"/>
      <c r="BE30" s="179"/>
      <c r="BF30" s="254"/>
    </row>
    <row r="31" spans="1:58" ht="9.75" customHeight="1" x14ac:dyDescent="0.15">
      <c r="C31" s="223"/>
      <c r="D31" s="400" t="s">
        <v>59</v>
      </c>
      <c r="E31" s="311"/>
      <c r="F31" s="311"/>
      <c r="G31" s="311"/>
      <c r="H31" s="311"/>
      <c r="I31" s="311"/>
      <c r="J31" s="323"/>
      <c r="K31" s="323"/>
      <c r="L31" s="323"/>
      <c r="M31" s="324"/>
      <c r="N31" s="324"/>
      <c r="O31" s="324"/>
      <c r="P31" s="324"/>
      <c r="Q31" s="324"/>
      <c r="R31" s="324"/>
      <c r="S31" s="100"/>
      <c r="T31" s="101"/>
      <c r="U31" s="101"/>
      <c r="V31" s="101"/>
      <c r="W31" s="101"/>
      <c r="X31" s="102"/>
      <c r="Y31" s="322"/>
      <c r="Z31" s="322"/>
      <c r="AA31" s="433"/>
      <c r="AB31" s="433"/>
      <c r="AC31" s="433"/>
      <c r="AD31" s="433"/>
      <c r="AE31" s="434"/>
      <c r="AF31" s="435"/>
      <c r="AH31" s="436"/>
      <c r="AI31" s="299" t="s">
        <v>79</v>
      </c>
      <c r="AJ31" s="300"/>
      <c r="AK31" s="300"/>
      <c r="AL31" s="300"/>
      <c r="AM31" s="300"/>
      <c r="AN31" s="300"/>
      <c r="AO31" s="300"/>
      <c r="AP31" s="300"/>
      <c r="AQ31" s="300"/>
      <c r="AR31" s="300"/>
      <c r="AS31" s="300"/>
      <c r="AT31" s="300"/>
      <c r="AU31" s="300"/>
      <c r="AV31" s="300"/>
      <c r="AW31" s="300"/>
      <c r="AX31" s="300"/>
      <c r="AY31" s="300"/>
      <c r="AZ31" s="301"/>
      <c r="BA31" s="305" t="s">
        <v>51</v>
      </c>
      <c r="BB31" s="143">
        <f>IF(AX15="地震",AZ16,0)+IF(AX19="地震",AZ20,0)+IF(AX23="地震",AZ24,0)+IF(AX27="地震",AZ28,0)</f>
        <v>0</v>
      </c>
      <c r="BC31" s="143"/>
      <c r="BD31" s="143"/>
      <c r="BE31" s="148" t="s">
        <v>4</v>
      </c>
      <c r="BF31" s="254"/>
    </row>
    <row r="32" spans="1:58" ht="9.75" customHeight="1" thickBot="1" x14ac:dyDescent="0.2">
      <c r="C32" s="223"/>
      <c r="D32" s="401"/>
      <c r="E32" s="122"/>
      <c r="F32" s="122"/>
      <c r="G32" s="122"/>
      <c r="H32" s="122"/>
      <c r="I32" s="122"/>
      <c r="J32" s="297"/>
      <c r="K32" s="297"/>
      <c r="L32" s="297"/>
      <c r="M32" s="122"/>
      <c r="N32" s="122"/>
      <c r="O32" s="122"/>
      <c r="P32" s="122"/>
      <c r="Q32" s="122"/>
      <c r="R32" s="122"/>
      <c r="S32" s="103"/>
      <c r="T32" s="104"/>
      <c r="U32" s="104"/>
      <c r="V32" s="104"/>
      <c r="W32" s="104"/>
      <c r="X32" s="105"/>
      <c r="Y32" s="280"/>
      <c r="Z32" s="280"/>
      <c r="AA32" s="279"/>
      <c r="AB32" s="279"/>
      <c r="AC32" s="279"/>
      <c r="AD32" s="279"/>
      <c r="AE32" s="293"/>
      <c r="AF32" s="294"/>
      <c r="AH32" s="436"/>
      <c r="AI32" s="299"/>
      <c r="AJ32" s="300"/>
      <c r="AK32" s="300"/>
      <c r="AL32" s="300"/>
      <c r="AM32" s="300"/>
      <c r="AN32" s="300"/>
      <c r="AO32" s="300"/>
      <c r="AP32" s="300"/>
      <c r="AQ32" s="300"/>
      <c r="AR32" s="300"/>
      <c r="AS32" s="300"/>
      <c r="AT32" s="300"/>
      <c r="AU32" s="300"/>
      <c r="AV32" s="300"/>
      <c r="AW32" s="300"/>
      <c r="AX32" s="300"/>
      <c r="AY32" s="300"/>
      <c r="AZ32" s="301"/>
      <c r="BA32" s="306"/>
      <c r="BB32" s="144"/>
      <c r="BC32" s="144"/>
      <c r="BD32" s="144"/>
      <c r="BE32" s="149"/>
      <c r="BF32" s="254"/>
    </row>
    <row r="33" spans="3:58" ht="9.75" customHeight="1" x14ac:dyDescent="0.15">
      <c r="C33" s="223"/>
      <c r="D33" s="401"/>
      <c r="E33" s="122"/>
      <c r="F33" s="122"/>
      <c r="G33" s="122"/>
      <c r="H33" s="122"/>
      <c r="I33" s="122"/>
      <c r="J33" s="297"/>
      <c r="K33" s="297"/>
      <c r="L33" s="297"/>
      <c r="M33" s="122"/>
      <c r="N33" s="122"/>
      <c r="O33" s="122"/>
      <c r="P33" s="122"/>
      <c r="Q33" s="122"/>
      <c r="R33" s="122"/>
      <c r="S33" s="106"/>
      <c r="T33" s="107"/>
      <c r="U33" s="107"/>
      <c r="V33" s="107"/>
      <c r="W33" s="107"/>
      <c r="X33" s="108"/>
      <c r="Y33" s="280"/>
      <c r="Z33" s="280"/>
      <c r="AA33" s="279"/>
      <c r="AB33" s="279"/>
      <c r="AC33" s="279"/>
      <c r="AD33" s="279"/>
      <c r="AE33" s="293"/>
      <c r="AF33" s="294"/>
      <c r="AH33" s="436"/>
      <c r="AI33" s="299" t="s">
        <v>80</v>
      </c>
      <c r="AJ33" s="300"/>
      <c r="AK33" s="300"/>
      <c r="AL33" s="300"/>
      <c r="AM33" s="300"/>
      <c r="AN33" s="300"/>
      <c r="AO33" s="300"/>
      <c r="AP33" s="300"/>
      <c r="AQ33" s="300"/>
      <c r="AR33" s="300"/>
      <c r="AS33" s="300"/>
      <c r="AT33" s="300"/>
      <c r="AU33" s="300"/>
      <c r="AV33" s="300"/>
      <c r="AW33" s="300"/>
      <c r="AX33" s="300"/>
      <c r="AY33" s="300"/>
      <c r="AZ33" s="301"/>
      <c r="BA33" s="305" t="s">
        <v>52</v>
      </c>
      <c r="BB33" s="143">
        <f>IF(AX15="旧長期",AZ16,0)+IF(AX19="旧長期",AZ20,0)+IF(AX23="旧長期",AZ24,0)+IF(AX27="旧長期",AZ28,0)</f>
        <v>0</v>
      </c>
      <c r="BC33" s="143"/>
      <c r="BD33" s="143"/>
      <c r="BE33" s="148" t="s">
        <v>4</v>
      </c>
      <c r="BF33" s="254"/>
    </row>
    <row r="34" spans="3:58" ht="9.75" customHeight="1" thickBot="1" x14ac:dyDescent="0.2">
      <c r="C34" s="223"/>
      <c r="D34" s="401"/>
      <c r="E34" s="122"/>
      <c r="F34" s="122"/>
      <c r="G34" s="122"/>
      <c r="H34" s="122"/>
      <c r="I34" s="122"/>
      <c r="J34" s="297"/>
      <c r="K34" s="297"/>
      <c r="L34" s="297"/>
      <c r="M34" s="122"/>
      <c r="N34" s="122"/>
      <c r="O34" s="122"/>
      <c r="P34" s="122"/>
      <c r="Q34" s="122"/>
      <c r="R34" s="122"/>
      <c r="S34" s="103"/>
      <c r="T34" s="104"/>
      <c r="U34" s="104"/>
      <c r="V34" s="104"/>
      <c r="W34" s="104"/>
      <c r="X34" s="105"/>
      <c r="Y34" s="280"/>
      <c r="Z34" s="280"/>
      <c r="AA34" s="279"/>
      <c r="AB34" s="279"/>
      <c r="AC34" s="279"/>
      <c r="AD34" s="279"/>
      <c r="AE34" s="293"/>
      <c r="AF34" s="294"/>
      <c r="AH34" s="436"/>
      <c r="AI34" s="299"/>
      <c r="AJ34" s="300"/>
      <c r="AK34" s="300"/>
      <c r="AL34" s="300"/>
      <c r="AM34" s="300"/>
      <c r="AN34" s="300"/>
      <c r="AO34" s="300"/>
      <c r="AP34" s="300"/>
      <c r="AQ34" s="300"/>
      <c r="AR34" s="300"/>
      <c r="AS34" s="300"/>
      <c r="AT34" s="300"/>
      <c r="AU34" s="300"/>
      <c r="AV34" s="300"/>
      <c r="AW34" s="300"/>
      <c r="AX34" s="300"/>
      <c r="AY34" s="300"/>
      <c r="AZ34" s="301"/>
      <c r="BA34" s="306"/>
      <c r="BB34" s="144"/>
      <c r="BC34" s="144"/>
      <c r="BD34" s="144"/>
      <c r="BE34" s="149"/>
      <c r="BF34" s="254"/>
    </row>
    <row r="35" spans="3:58" ht="9.75" customHeight="1" x14ac:dyDescent="0.15">
      <c r="C35" s="223"/>
      <c r="D35" s="401"/>
      <c r="E35" s="122"/>
      <c r="F35" s="122"/>
      <c r="G35" s="122"/>
      <c r="H35" s="122"/>
      <c r="I35" s="122"/>
      <c r="J35" s="297"/>
      <c r="K35" s="297"/>
      <c r="L35" s="297"/>
      <c r="M35" s="122"/>
      <c r="N35" s="122"/>
      <c r="O35" s="122"/>
      <c r="P35" s="122"/>
      <c r="Q35" s="122"/>
      <c r="R35" s="122"/>
      <c r="S35" s="106"/>
      <c r="T35" s="107"/>
      <c r="U35" s="107"/>
      <c r="V35" s="107"/>
      <c r="W35" s="107"/>
      <c r="X35" s="108"/>
      <c r="Y35" s="280"/>
      <c r="Z35" s="280"/>
      <c r="AA35" s="279"/>
      <c r="AB35" s="279"/>
      <c r="AC35" s="279"/>
      <c r="AD35" s="279"/>
      <c r="AE35" s="293"/>
      <c r="AF35" s="294"/>
      <c r="AH35" s="436"/>
      <c r="AI35" s="357" t="s">
        <v>91</v>
      </c>
      <c r="AJ35" s="358"/>
      <c r="AK35" s="359"/>
      <c r="AL35" s="156" t="s">
        <v>76</v>
      </c>
      <c r="AM35" s="156"/>
      <c r="AN35" s="37"/>
      <c r="AO35" s="146" t="s">
        <v>81</v>
      </c>
      <c r="AP35" s="146"/>
      <c r="AQ35" s="146"/>
      <c r="AR35" s="146"/>
      <c r="AS35" s="146"/>
      <c r="AT35" s="147" t="s">
        <v>73</v>
      </c>
      <c r="AU35" s="321" t="s">
        <v>75</v>
      </c>
      <c r="AV35" s="321"/>
      <c r="AW35" s="321"/>
      <c r="AX35" s="321"/>
      <c r="AY35" s="321"/>
      <c r="AZ35" s="321"/>
      <c r="BA35" s="145" t="s">
        <v>54</v>
      </c>
      <c r="BB35" s="145"/>
      <c r="BC35" s="145"/>
      <c r="BD35" s="145"/>
      <c r="BE35" s="145"/>
      <c r="BF35" s="254"/>
    </row>
    <row r="36" spans="3:58" ht="9.75" customHeight="1" x14ac:dyDescent="0.15">
      <c r="C36" s="223"/>
      <c r="D36" s="401"/>
      <c r="E36" s="122"/>
      <c r="F36" s="122"/>
      <c r="G36" s="122"/>
      <c r="H36" s="122"/>
      <c r="I36" s="122"/>
      <c r="J36" s="297"/>
      <c r="K36" s="297"/>
      <c r="L36" s="297"/>
      <c r="M36" s="122"/>
      <c r="N36" s="122"/>
      <c r="O36" s="122"/>
      <c r="P36" s="122"/>
      <c r="Q36" s="122"/>
      <c r="R36" s="122"/>
      <c r="S36" s="103"/>
      <c r="T36" s="104"/>
      <c r="U36" s="104"/>
      <c r="V36" s="104"/>
      <c r="W36" s="104"/>
      <c r="X36" s="105"/>
      <c r="Y36" s="280"/>
      <c r="Z36" s="280"/>
      <c r="AA36" s="279"/>
      <c r="AB36" s="279"/>
      <c r="AC36" s="279"/>
      <c r="AD36" s="279"/>
      <c r="AE36" s="293"/>
      <c r="AF36" s="294"/>
      <c r="AH36" s="436"/>
      <c r="AI36" s="137"/>
      <c r="AJ36" s="138"/>
      <c r="AK36" s="139"/>
      <c r="AL36" s="156"/>
      <c r="AM36" s="156"/>
      <c r="AN36" s="150">
        <f>IF(BB31&lt;50000,BB31,50000)</f>
        <v>0</v>
      </c>
      <c r="AO36" s="150"/>
      <c r="AP36" s="150"/>
      <c r="AQ36" s="150"/>
      <c r="AR36" s="150"/>
      <c r="AS36" s="17"/>
      <c r="AT36" s="147"/>
      <c r="AU36" s="321"/>
      <c r="AV36" s="321"/>
      <c r="AW36" s="321"/>
      <c r="AX36" s="321"/>
      <c r="AY36" s="321"/>
      <c r="AZ36" s="321"/>
      <c r="BA36" s="303">
        <f>IF(IF(BB33&lt;=10000,BB33,ROUNDUP(BB33*0.5,0)+5000)&lt;=15000,IF(BB33&lt;=10000,BB33,ROUNDUP(BB33*0.5,0)+5000),15000)</f>
        <v>0</v>
      </c>
      <c r="BB36" s="303"/>
      <c r="BC36" s="303"/>
      <c r="BD36" s="303"/>
      <c r="BE36" s="17"/>
      <c r="BF36" s="254"/>
    </row>
    <row r="37" spans="3:58" ht="9.75" customHeight="1" x14ac:dyDescent="0.15">
      <c r="C37" s="223"/>
      <c r="D37" s="401"/>
      <c r="E37" s="122"/>
      <c r="F37" s="122"/>
      <c r="G37" s="122"/>
      <c r="H37" s="122"/>
      <c r="I37" s="122"/>
      <c r="J37" s="297"/>
      <c r="K37" s="297"/>
      <c r="L37" s="297"/>
      <c r="M37" s="122"/>
      <c r="N37" s="122"/>
      <c r="O37" s="122"/>
      <c r="P37" s="122"/>
      <c r="Q37" s="122"/>
      <c r="R37" s="122"/>
      <c r="S37" s="106"/>
      <c r="T37" s="107"/>
      <c r="U37" s="107"/>
      <c r="V37" s="107"/>
      <c r="W37" s="107"/>
      <c r="X37" s="108"/>
      <c r="Y37" s="280"/>
      <c r="Z37" s="280"/>
      <c r="AA37" s="279"/>
      <c r="AB37" s="279"/>
      <c r="AC37" s="279"/>
      <c r="AD37" s="279"/>
      <c r="AE37" s="293"/>
      <c r="AF37" s="294"/>
      <c r="AH37" s="436"/>
      <c r="AI37" s="137"/>
      <c r="AJ37" s="138"/>
      <c r="AK37" s="139"/>
      <c r="AL37" s="156"/>
      <c r="AM37" s="156"/>
      <c r="AN37" s="151"/>
      <c r="AO37" s="151"/>
      <c r="AP37" s="151"/>
      <c r="AQ37" s="151"/>
      <c r="AR37" s="151"/>
      <c r="AS37" s="38" t="s">
        <v>61</v>
      </c>
      <c r="AT37" s="20"/>
      <c r="AU37" s="321"/>
      <c r="AV37" s="321"/>
      <c r="AW37" s="321"/>
      <c r="AX37" s="321"/>
      <c r="AY37" s="321"/>
      <c r="AZ37" s="321"/>
      <c r="BA37" s="304"/>
      <c r="BB37" s="304"/>
      <c r="BC37" s="304"/>
      <c r="BD37" s="304"/>
      <c r="BE37" s="39" t="s">
        <v>61</v>
      </c>
      <c r="BF37" s="254"/>
    </row>
    <row r="38" spans="3:58" ht="9.75" customHeight="1" thickBot="1" x14ac:dyDescent="0.2">
      <c r="C38" s="223"/>
      <c r="D38" s="401"/>
      <c r="E38" s="122"/>
      <c r="F38" s="122"/>
      <c r="G38" s="122"/>
      <c r="H38" s="122"/>
      <c r="I38" s="122"/>
      <c r="J38" s="297"/>
      <c r="K38" s="297"/>
      <c r="L38" s="297"/>
      <c r="M38" s="122"/>
      <c r="N38" s="122"/>
      <c r="O38" s="122"/>
      <c r="P38" s="122"/>
      <c r="Q38" s="122"/>
      <c r="R38" s="122"/>
      <c r="S38" s="103"/>
      <c r="T38" s="104"/>
      <c r="U38" s="104"/>
      <c r="V38" s="104"/>
      <c r="W38" s="104"/>
      <c r="X38" s="105"/>
      <c r="Y38" s="280"/>
      <c r="Z38" s="280"/>
      <c r="AA38" s="279"/>
      <c r="AB38" s="279"/>
      <c r="AC38" s="279"/>
      <c r="AD38" s="279"/>
      <c r="AE38" s="293"/>
      <c r="AF38" s="294"/>
      <c r="AH38" s="436"/>
      <c r="AI38" s="137"/>
      <c r="AJ38" s="138"/>
      <c r="AK38" s="139"/>
      <c r="AL38" s="17"/>
      <c r="AM38" s="17"/>
      <c r="AN38" s="17"/>
      <c r="AO38" s="17"/>
      <c r="AP38" s="17"/>
      <c r="AQ38" s="17"/>
      <c r="AR38" s="17"/>
      <c r="AS38" s="17"/>
      <c r="AT38" s="17"/>
      <c r="AU38" s="17"/>
      <c r="AV38" s="17"/>
      <c r="AW38" s="17"/>
      <c r="AX38" s="17"/>
      <c r="AY38" s="17"/>
      <c r="AZ38" s="17"/>
      <c r="BA38" s="17"/>
      <c r="BB38" s="17"/>
      <c r="BC38" s="17"/>
      <c r="BD38" s="17"/>
      <c r="BE38" s="17"/>
      <c r="BF38" s="254"/>
    </row>
    <row r="39" spans="3:58" ht="9.75" customHeight="1" x14ac:dyDescent="0.15">
      <c r="C39" s="223"/>
      <c r="D39" s="401"/>
      <c r="E39" s="122"/>
      <c r="F39" s="122"/>
      <c r="G39" s="122"/>
      <c r="H39" s="122"/>
      <c r="I39" s="122"/>
      <c r="J39" s="297"/>
      <c r="K39" s="297"/>
      <c r="L39" s="297"/>
      <c r="M39" s="122"/>
      <c r="N39" s="122"/>
      <c r="O39" s="122"/>
      <c r="P39" s="122"/>
      <c r="Q39" s="122"/>
      <c r="R39" s="122"/>
      <c r="S39" s="109"/>
      <c r="T39" s="110"/>
      <c r="U39" s="110"/>
      <c r="V39" s="110"/>
      <c r="W39" s="110"/>
      <c r="X39" s="111"/>
      <c r="Y39" s="280"/>
      <c r="Z39" s="280"/>
      <c r="AA39" s="279"/>
      <c r="AB39" s="279"/>
      <c r="AC39" s="279"/>
      <c r="AD39" s="279"/>
      <c r="AE39" s="293"/>
      <c r="AF39" s="294"/>
      <c r="AH39" s="436"/>
      <c r="AI39" s="137"/>
      <c r="AJ39" s="138"/>
      <c r="AK39" s="139"/>
      <c r="AL39" s="19"/>
      <c r="AM39" s="19"/>
      <c r="AN39" s="19"/>
      <c r="AO39" s="21"/>
      <c r="AP39" s="21"/>
      <c r="AQ39" s="20"/>
      <c r="AR39" s="20"/>
      <c r="AS39" s="20"/>
      <c r="AT39" s="20"/>
      <c r="AU39" s="17"/>
      <c r="AV39" s="17"/>
      <c r="AW39" s="17"/>
      <c r="AX39" s="17"/>
      <c r="AY39" s="17"/>
      <c r="AZ39" s="302" t="s">
        <v>55</v>
      </c>
      <c r="BA39" s="145"/>
      <c r="BB39" s="145"/>
      <c r="BC39" s="145"/>
      <c r="BD39" s="145"/>
      <c r="BE39" s="145"/>
      <c r="BF39" s="254"/>
    </row>
    <row r="40" spans="3:58" ht="9.75" customHeight="1" thickBot="1" x14ac:dyDescent="0.2">
      <c r="C40" s="223"/>
      <c r="D40" s="401"/>
      <c r="E40" s="422"/>
      <c r="F40" s="422"/>
      <c r="G40" s="422"/>
      <c r="H40" s="422"/>
      <c r="I40" s="422"/>
      <c r="J40" s="298"/>
      <c r="K40" s="298"/>
      <c r="L40" s="298"/>
      <c r="M40" s="284"/>
      <c r="N40" s="284"/>
      <c r="O40" s="284"/>
      <c r="P40" s="284"/>
      <c r="Q40" s="284"/>
      <c r="R40" s="284"/>
      <c r="S40" s="103"/>
      <c r="T40" s="104"/>
      <c r="U40" s="104"/>
      <c r="V40" s="104"/>
      <c r="W40" s="104"/>
      <c r="X40" s="105"/>
      <c r="Y40" s="281"/>
      <c r="Z40" s="281"/>
      <c r="AA40" s="282"/>
      <c r="AB40" s="282"/>
      <c r="AC40" s="282"/>
      <c r="AD40" s="282"/>
      <c r="AE40" s="295"/>
      <c r="AF40" s="296"/>
      <c r="AH40" s="436"/>
      <c r="AI40" s="137"/>
      <c r="AJ40" s="138"/>
      <c r="AK40" s="139"/>
      <c r="AL40" s="19"/>
      <c r="AM40" s="19"/>
      <c r="AN40" s="19"/>
      <c r="AO40" s="21"/>
      <c r="AP40" s="21"/>
      <c r="AQ40" s="20"/>
      <c r="AR40" s="20"/>
      <c r="AS40" s="20"/>
      <c r="AT40" s="20"/>
      <c r="AU40" s="17"/>
      <c r="AV40" s="17"/>
      <c r="AW40" s="17"/>
      <c r="AX40" s="17"/>
      <c r="AY40" s="36" t="s">
        <v>72</v>
      </c>
      <c r="AZ40" s="22"/>
      <c r="BA40" s="413">
        <f>IF(AN36+BA36&lt;50000,AN36+BA36,50000)</f>
        <v>0</v>
      </c>
      <c r="BB40" s="413"/>
      <c r="BC40" s="413"/>
      <c r="BD40" s="413"/>
      <c r="BE40" s="17"/>
      <c r="BF40" s="254"/>
    </row>
    <row r="41" spans="3:58" ht="12.75" customHeight="1" x14ac:dyDescent="0.15">
      <c r="C41" s="223"/>
      <c r="D41" s="401"/>
      <c r="E41" s="241" t="s">
        <v>18</v>
      </c>
      <c r="F41" s="242"/>
      <c r="G41" s="242"/>
      <c r="H41" s="243"/>
      <c r="I41" s="291" t="s">
        <v>19</v>
      </c>
      <c r="J41" s="453">
        <f>MAX(AA31+AA33+AA35+AA37+AA39,0)</f>
        <v>0</v>
      </c>
      <c r="K41" s="453"/>
      <c r="L41" s="454"/>
      <c r="M41" s="42"/>
      <c r="N41" s="43"/>
      <c r="O41" s="43"/>
      <c r="P41" s="43"/>
      <c r="Q41" s="43"/>
      <c r="R41" s="43"/>
      <c r="S41" s="43"/>
      <c r="T41" s="44"/>
      <c r="U41" s="45"/>
      <c r="V41" s="241" t="s">
        <v>20</v>
      </c>
      <c r="W41" s="242"/>
      <c r="X41" s="242"/>
      <c r="Y41" s="242"/>
      <c r="Z41" s="242"/>
      <c r="AA41" s="243"/>
      <c r="AB41" s="247" t="s">
        <v>21</v>
      </c>
      <c r="AC41" s="312" t="s">
        <v>9</v>
      </c>
      <c r="AD41" s="312"/>
      <c r="AE41" s="312"/>
      <c r="AF41" s="312"/>
      <c r="AH41" s="436"/>
      <c r="AI41" s="137"/>
      <c r="AJ41" s="138"/>
      <c r="AK41" s="139"/>
      <c r="AL41" s="19"/>
      <c r="AM41" s="19"/>
      <c r="AN41" s="19"/>
      <c r="AO41" s="31"/>
      <c r="AP41" s="31"/>
      <c r="AQ41" s="20"/>
      <c r="AR41" s="20"/>
      <c r="AS41" s="20"/>
      <c r="AT41" s="20"/>
      <c r="AU41" s="17"/>
      <c r="AV41" s="17"/>
      <c r="AW41" s="17"/>
      <c r="AX41" s="17"/>
      <c r="AY41" s="17"/>
      <c r="AZ41" s="23"/>
      <c r="BA41" s="413"/>
      <c r="BB41" s="413"/>
      <c r="BC41" s="413"/>
      <c r="BD41" s="413"/>
      <c r="BE41" s="24" t="s">
        <v>61</v>
      </c>
      <c r="BF41" s="254"/>
    </row>
    <row r="42" spans="3:58" ht="14.25" customHeight="1" thickBot="1" x14ac:dyDescent="0.2">
      <c r="C42" s="223"/>
      <c r="D42" s="402"/>
      <c r="E42" s="244"/>
      <c r="F42" s="245"/>
      <c r="G42" s="245"/>
      <c r="H42" s="246"/>
      <c r="I42" s="292"/>
      <c r="J42" s="455"/>
      <c r="K42" s="455"/>
      <c r="L42" s="456"/>
      <c r="M42" s="13"/>
      <c r="N42" s="14"/>
      <c r="O42" s="14"/>
      <c r="P42" s="14"/>
      <c r="Q42" s="14"/>
      <c r="R42" s="14"/>
      <c r="S42" s="14"/>
      <c r="T42" s="15"/>
      <c r="U42" s="16"/>
      <c r="V42" s="244"/>
      <c r="W42" s="245"/>
      <c r="X42" s="245"/>
      <c r="Y42" s="245"/>
      <c r="Z42" s="245"/>
      <c r="AA42" s="246"/>
      <c r="AB42" s="248"/>
      <c r="AC42" s="313">
        <f>IF(J41&lt;=20000,J41,IF(J41&lt;=40000,ROUNDUP(J41/2+10000,0),IF(J41&lt;=80000,ROUNDUP(J41/4+20000,0),40000)))</f>
        <v>0</v>
      </c>
      <c r="AD42" s="313"/>
      <c r="AE42" s="313"/>
      <c r="AF42" s="12" t="s">
        <v>61</v>
      </c>
      <c r="AH42" s="363" t="s">
        <v>78</v>
      </c>
      <c r="AI42" s="364" t="s">
        <v>92</v>
      </c>
      <c r="AJ42" s="364"/>
      <c r="AK42" s="364"/>
      <c r="AL42" s="364"/>
      <c r="AM42" s="427" t="s">
        <v>70</v>
      </c>
      <c r="AN42" s="427"/>
      <c r="AO42" s="427"/>
      <c r="AP42" s="427"/>
      <c r="AQ42" s="427"/>
      <c r="AR42" s="427"/>
      <c r="AS42" s="285" t="s">
        <v>126</v>
      </c>
      <c r="AT42" s="286"/>
      <c r="AU42" s="286"/>
      <c r="AV42" s="286"/>
      <c r="AW42" s="286"/>
      <c r="AX42" s="286"/>
      <c r="AY42" s="286"/>
      <c r="AZ42" s="287"/>
      <c r="BA42" s="307" t="s">
        <v>102</v>
      </c>
      <c r="BB42" s="307"/>
      <c r="BC42" s="307"/>
      <c r="BD42" s="307"/>
      <c r="BE42" s="308"/>
      <c r="BF42" s="254"/>
    </row>
    <row r="43" spans="3:58" ht="11.25" customHeight="1" x14ac:dyDescent="0.15">
      <c r="C43" s="223"/>
      <c r="D43" s="378" t="s">
        <v>58</v>
      </c>
      <c r="E43" s="311"/>
      <c r="F43" s="311"/>
      <c r="G43" s="311"/>
      <c r="H43" s="311"/>
      <c r="I43" s="311"/>
      <c r="J43" s="311"/>
      <c r="K43" s="311"/>
      <c r="L43" s="311"/>
      <c r="M43" s="324"/>
      <c r="N43" s="324"/>
      <c r="O43" s="100"/>
      <c r="P43" s="101"/>
      <c r="Q43" s="101"/>
      <c r="R43" s="102"/>
      <c r="S43" s="97"/>
      <c r="T43" s="98"/>
      <c r="U43" s="98"/>
      <c r="V43" s="98"/>
      <c r="W43" s="98"/>
      <c r="X43" s="99"/>
      <c r="Y43" s="324"/>
      <c r="Z43" s="324"/>
      <c r="AA43" s="442"/>
      <c r="AB43" s="442"/>
      <c r="AC43" s="442"/>
      <c r="AD43" s="442"/>
      <c r="AE43" s="445"/>
      <c r="AF43" s="446"/>
      <c r="AH43" s="363"/>
      <c r="AI43" s="170"/>
      <c r="AJ43" s="170"/>
      <c r="AK43" s="170"/>
      <c r="AL43" s="170"/>
      <c r="AM43" s="170"/>
      <c r="AN43" s="170"/>
      <c r="AO43" s="170"/>
      <c r="AP43" s="170"/>
      <c r="AQ43" s="170"/>
      <c r="AR43" s="170"/>
      <c r="AS43" s="288"/>
      <c r="AT43" s="289"/>
      <c r="AU43" s="289"/>
      <c r="AV43" s="289"/>
      <c r="AW43" s="289"/>
      <c r="AX43" s="289"/>
      <c r="AY43" s="289"/>
      <c r="AZ43" s="290"/>
      <c r="BA43" s="309"/>
      <c r="BB43" s="309"/>
      <c r="BC43" s="309"/>
      <c r="BD43" s="309"/>
      <c r="BE43" s="310"/>
      <c r="BF43" s="254"/>
    </row>
    <row r="44" spans="3:58" ht="11.25" customHeight="1" x14ac:dyDescent="0.15">
      <c r="C44" s="223"/>
      <c r="D44" s="379"/>
      <c r="E44" s="122"/>
      <c r="F44" s="122"/>
      <c r="G44" s="122"/>
      <c r="H44" s="122"/>
      <c r="I44" s="122"/>
      <c r="J44" s="122"/>
      <c r="K44" s="122"/>
      <c r="L44" s="122"/>
      <c r="M44" s="122"/>
      <c r="N44" s="122"/>
      <c r="O44" s="103"/>
      <c r="P44" s="104"/>
      <c r="Q44" s="104"/>
      <c r="R44" s="105"/>
      <c r="S44" s="93" t="s">
        <v>112</v>
      </c>
      <c r="T44" s="94"/>
      <c r="U44" s="95"/>
      <c r="V44" s="95"/>
      <c r="W44" s="95"/>
      <c r="X44" s="96"/>
      <c r="Y44" s="122"/>
      <c r="Z44" s="122"/>
      <c r="AA44" s="168"/>
      <c r="AB44" s="168"/>
      <c r="AC44" s="168"/>
      <c r="AD44" s="168"/>
      <c r="AE44" s="170"/>
      <c r="AF44" s="171"/>
      <c r="AH44" s="363"/>
      <c r="AI44" s="283"/>
      <c r="AJ44" s="283"/>
      <c r="AK44" s="283"/>
      <c r="AL44" s="283"/>
      <c r="AM44" s="283"/>
      <c r="AN44" s="283"/>
      <c r="AO44" s="283"/>
      <c r="AP44" s="283"/>
      <c r="AQ44" s="283"/>
      <c r="AR44" s="283"/>
      <c r="AS44" s="131"/>
      <c r="AT44" s="132"/>
      <c r="AU44" s="132"/>
      <c r="AV44" s="132"/>
      <c r="AW44" s="132"/>
      <c r="AX44" s="132"/>
      <c r="AY44" s="132"/>
      <c r="AZ44" s="133"/>
      <c r="BA44" s="423"/>
      <c r="BB44" s="423"/>
      <c r="BC44" s="423"/>
      <c r="BD44" s="424"/>
      <c r="BE44" s="314" t="s">
        <v>61</v>
      </c>
      <c r="BF44" s="254"/>
    </row>
    <row r="45" spans="3:58" ht="11.25" customHeight="1" x14ac:dyDescent="0.15">
      <c r="C45" s="223"/>
      <c r="D45" s="379"/>
      <c r="E45" s="122"/>
      <c r="F45" s="122"/>
      <c r="G45" s="122"/>
      <c r="H45" s="122"/>
      <c r="I45" s="122"/>
      <c r="J45" s="122"/>
      <c r="K45" s="122"/>
      <c r="L45" s="122"/>
      <c r="M45" s="122"/>
      <c r="N45" s="122"/>
      <c r="O45" s="122"/>
      <c r="P45" s="122"/>
      <c r="Q45" s="122"/>
      <c r="R45" s="122"/>
      <c r="S45" s="97"/>
      <c r="T45" s="98"/>
      <c r="U45" s="98"/>
      <c r="V45" s="98"/>
      <c r="W45" s="98"/>
      <c r="X45" s="99"/>
      <c r="Y45" s="122"/>
      <c r="Z45" s="122"/>
      <c r="AA45" s="168"/>
      <c r="AB45" s="168"/>
      <c r="AC45" s="168"/>
      <c r="AD45" s="168"/>
      <c r="AE45" s="170"/>
      <c r="AF45" s="171"/>
      <c r="AH45" s="363"/>
      <c r="AI45" s="120"/>
      <c r="AJ45" s="120"/>
      <c r="AK45" s="120"/>
      <c r="AL45" s="120"/>
      <c r="AM45" s="120"/>
      <c r="AN45" s="120"/>
      <c r="AO45" s="120"/>
      <c r="AP45" s="120"/>
      <c r="AQ45" s="120"/>
      <c r="AR45" s="120"/>
      <c r="AS45" s="134"/>
      <c r="AT45" s="135"/>
      <c r="AU45" s="135"/>
      <c r="AV45" s="135"/>
      <c r="AW45" s="135"/>
      <c r="AX45" s="135"/>
      <c r="AY45" s="135"/>
      <c r="AZ45" s="136"/>
      <c r="BA45" s="423"/>
      <c r="BB45" s="423"/>
      <c r="BC45" s="423"/>
      <c r="BD45" s="424"/>
      <c r="BE45" s="315"/>
      <c r="BF45" s="254"/>
    </row>
    <row r="46" spans="3:58" ht="11.25" customHeight="1" x14ac:dyDescent="0.15">
      <c r="C46" s="223"/>
      <c r="D46" s="379"/>
      <c r="E46" s="122"/>
      <c r="F46" s="122"/>
      <c r="G46" s="122"/>
      <c r="H46" s="122"/>
      <c r="I46" s="122"/>
      <c r="J46" s="122"/>
      <c r="K46" s="122"/>
      <c r="L46" s="122"/>
      <c r="M46" s="122"/>
      <c r="N46" s="122"/>
      <c r="O46" s="122"/>
      <c r="P46" s="122"/>
      <c r="Q46" s="122"/>
      <c r="R46" s="122"/>
      <c r="S46" s="93" t="s">
        <v>112</v>
      </c>
      <c r="T46" s="94"/>
      <c r="U46" s="95"/>
      <c r="V46" s="95"/>
      <c r="W46" s="95"/>
      <c r="X46" s="96"/>
      <c r="Y46" s="122"/>
      <c r="Z46" s="122"/>
      <c r="AA46" s="168"/>
      <c r="AB46" s="168"/>
      <c r="AC46" s="168"/>
      <c r="AD46" s="168"/>
      <c r="AE46" s="170"/>
      <c r="AF46" s="171"/>
      <c r="AH46" s="363"/>
      <c r="AI46" s="120"/>
      <c r="AJ46" s="120"/>
      <c r="AK46" s="120"/>
      <c r="AL46" s="120"/>
      <c r="AM46" s="120"/>
      <c r="AN46" s="120"/>
      <c r="AO46" s="120"/>
      <c r="AP46" s="120"/>
      <c r="AQ46" s="120"/>
      <c r="AR46" s="120"/>
      <c r="AS46" s="106"/>
      <c r="AT46" s="107"/>
      <c r="AU46" s="107"/>
      <c r="AV46" s="107"/>
      <c r="AW46" s="107"/>
      <c r="AX46" s="107"/>
      <c r="AY46" s="107"/>
      <c r="AZ46" s="108"/>
      <c r="BA46" s="423"/>
      <c r="BB46" s="423"/>
      <c r="BC46" s="423"/>
      <c r="BD46" s="424"/>
      <c r="BE46" s="437"/>
      <c r="BF46" s="254"/>
    </row>
    <row r="47" spans="3:58" ht="11.25" customHeight="1" x14ac:dyDescent="0.15">
      <c r="C47" s="223"/>
      <c r="D47" s="379"/>
      <c r="E47" s="122"/>
      <c r="F47" s="122"/>
      <c r="G47" s="122"/>
      <c r="H47" s="122"/>
      <c r="I47" s="122"/>
      <c r="J47" s="122"/>
      <c r="K47" s="122"/>
      <c r="L47" s="122"/>
      <c r="M47" s="122"/>
      <c r="N47" s="122"/>
      <c r="O47" s="122"/>
      <c r="P47" s="122"/>
      <c r="Q47" s="122"/>
      <c r="R47" s="122"/>
      <c r="S47" s="97"/>
      <c r="T47" s="98"/>
      <c r="U47" s="98"/>
      <c r="V47" s="98"/>
      <c r="W47" s="98"/>
      <c r="X47" s="99"/>
      <c r="Y47" s="122"/>
      <c r="Z47" s="122"/>
      <c r="AA47" s="168"/>
      <c r="AB47" s="168"/>
      <c r="AC47" s="168"/>
      <c r="AD47" s="168"/>
      <c r="AE47" s="170"/>
      <c r="AF47" s="171"/>
      <c r="AH47" s="363"/>
      <c r="AI47" s="120"/>
      <c r="AJ47" s="120"/>
      <c r="AK47" s="120"/>
      <c r="AL47" s="120"/>
      <c r="AM47" s="120"/>
      <c r="AN47" s="120"/>
      <c r="AO47" s="120"/>
      <c r="AP47" s="120"/>
      <c r="AQ47" s="120"/>
      <c r="AR47" s="120"/>
      <c r="AS47" s="103"/>
      <c r="AT47" s="104"/>
      <c r="AU47" s="104"/>
      <c r="AV47" s="104"/>
      <c r="AW47" s="104"/>
      <c r="AX47" s="104"/>
      <c r="AY47" s="104"/>
      <c r="AZ47" s="105"/>
      <c r="BA47" s="423"/>
      <c r="BB47" s="423"/>
      <c r="BC47" s="423"/>
      <c r="BD47" s="424"/>
      <c r="BE47" s="437"/>
      <c r="BF47" s="254"/>
    </row>
    <row r="48" spans="3:58" ht="11.25" customHeight="1" x14ac:dyDescent="0.15">
      <c r="C48" s="223"/>
      <c r="D48" s="379"/>
      <c r="E48" s="122"/>
      <c r="F48" s="122"/>
      <c r="G48" s="122"/>
      <c r="H48" s="122"/>
      <c r="I48" s="122"/>
      <c r="J48" s="122"/>
      <c r="K48" s="122"/>
      <c r="L48" s="122"/>
      <c r="M48" s="122"/>
      <c r="N48" s="122"/>
      <c r="O48" s="122"/>
      <c r="P48" s="122"/>
      <c r="Q48" s="122"/>
      <c r="R48" s="122"/>
      <c r="S48" s="93" t="s">
        <v>112</v>
      </c>
      <c r="T48" s="94"/>
      <c r="U48" s="95"/>
      <c r="V48" s="95"/>
      <c r="W48" s="95"/>
      <c r="X48" s="96"/>
      <c r="Y48" s="122"/>
      <c r="Z48" s="122"/>
      <c r="AA48" s="168"/>
      <c r="AB48" s="168"/>
      <c r="AC48" s="168"/>
      <c r="AD48" s="168"/>
      <c r="AE48" s="170"/>
      <c r="AF48" s="171"/>
      <c r="AH48" s="363"/>
      <c r="AI48" s="120"/>
      <c r="AJ48" s="120"/>
      <c r="AK48" s="120"/>
      <c r="AL48" s="120"/>
      <c r="AM48" s="120"/>
      <c r="AN48" s="120"/>
      <c r="AO48" s="120"/>
      <c r="AP48" s="120"/>
      <c r="AQ48" s="120"/>
      <c r="AR48" s="120"/>
      <c r="AS48" s="106"/>
      <c r="AT48" s="107"/>
      <c r="AU48" s="107"/>
      <c r="AV48" s="107"/>
      <c r="AW48" s="107"/>
      <c r="AX48" s="107"/>
      <c r="AY48" s="107"/>
      <c r="AZ48" s="108"/>
      <c r="BA48" s="423"/>
      <c r="BB48" s="423"/>
      <c r="BC48" s="423"/>
      <c r="BD48" s="424"/>
      <c r="BE48" s="437"/>
      <c r="BF48" s="254"/>
    </row>
    <row r="49" spans="3:58" ht="11.25" customHeight="1" x14ac:dyDescent="0.15">
      <c r="C49" s="223"/>
      <c r="D49" s="379"/>
      <c r="E49" s="122"/>
      <c r="F49" s="122"/>
      <c r="G49" s="122"/>
      <c r="H49" s="122"/>
      <c r="I49" s="122"/>
      <c r="J49" s="122"/>
      <c r="K49" s="122"/>
      <c r="L49" s="122"/>
      <c r="M49" s="122"/>
      <c r="N49" s="122"/>
      <c r="O49" s="122"/>
      <c r="P49" s="122"/>
      <c r="Q49" s="122"/>
      <c r="R49" s="122"/>
      <c r="S49" s="97"/>
      <c r="T49" s="98"/>
      <c r="U49" s="98"/>
      <c r="V49" s="98"/>
      <c r="W49" s="98"/>
      <c r="X49" s="99"/>
      <c r="Y49" s="122"/>
      <c r="Z49" s="122"/>
      <c r="AA49" s="168"/>
      <c r="AB49" s="168"/>
      <c r="AC49" s="168"/>
      <c r="AD49" s="168"/>
      <c r="AE49" s="170"/>
      <c r="AF49" s="171"/>
      <c r="AH49" s="363"/>
      <c r="AI49" s="120"/>
      <c r="AJ49" s="120"/>
      <c r="AK49" s="120"/>
      <c r="AL49" s="120"/>
      <c r="AM49" s="120"/>
      <c r="AN49" s="120"/>
      <c r="AO49" s="120"/>
      <c r="AP49" s="120"/>
      <c r="AQ49" s="120"/>
      <c r="AR49" s="120"/>
      <c r="AS49" s="103"/>
      <c r="AT49" s="104"/>
      <c r="AU49" s="104"/>
      <c r="AV49" s="104"/>
      <c r="AW49" s="104"/>
      <c r="AX49" s="104"/>
      <c r="AY49" s="104"/>
      <c r="AZ49" s="105"/>
      <c r="BA49" s="423"/>
      <c r="BB49" s="423"/>
      <c r="BC49" s="423"/>
      <c r="BD49" s="424"/>
      <c r="BE49" s="437"/>
      <c r="BF49" s="254"/>
    </row>
    <row r="50" spans="3:58" ht="11.25" customHeight="1" x14ac:dyDescent="0.15">
      <c r="C50" s="223"/>
      <c r="D50" s="379"/>
      <c r="E50" s="122"/>
      <c r="F50" s="122"/>
      <c r="G50" s="122"/>
      <c r="H50" s="122"/>
      <c r="I50" s="122"/>
      <c r="J50" s="122"/>
      <c r="K50" s="122"/>
      <c r="L50" s="122"/>
      <c r="M50" s="122"/>
      <c r="N50" s="122"/>
      <c r="O50" s="122"/>
      <c r="P50" s="122"/>
      <c r="Q50" s="122"/>
      <c r="R50" s="122"/>
      <c r="S50" s="93" t="s">
        <v>112</v>
      </c>
      <c r="T50" s="94"/>
      <c r="U50" s="95"/>
      <c r="V50" s="95"/>
      <c r="W50" s="95"/>
      <c r="X50" s="96"/>
      <c r="Y50" s="122"/>
      <c r="Z50" s="122"/>
      <c r="AA50" s="168"/>
      <c r="AB50" s="168"/>
      <c r="AC50" s="168"/>
      <c r="AD50" s="168"/>
      <c r="AE50" s="170"/>
      <c r="AF50" s="171"/>
      <c r="AH50" s="363"/>
      <c r="AI50" s="120"/>
      <c r="AJ50" s="120"/>
      <c r="AK50" s="120"/>
      <c r="AL50" s="120"/>
      <c r="AM50" s="120"/>
      <c r="AN50" s="120"/>
      <c r="AO50" s="120"/>
      <c r="AP50" s="120"/>
      <c r="AQ50" s="120"/>
      <c r="AR50" s="120"/>
      <c r="AS50" s="106"/>
      <c r="AT50" s="107"/>
      <c r="AU50" s="107"/>
      <c r="AV50" s="107"/>
      <c r="AW50" s="107"/>
      <c r="AX50" s="107"/>
      <c r="AY50" s="107"/>
      <c r="AZ50" s="108"/>
      <c r="BA50" s="423"/>
      <c r="BB50" s="423"/>
      <c r="BC50" s="423"/>
      <c r="BD50" s="424"/>
      <c r="BE50" s="437"/>
      <c r="BF50" s="254"/>
    </row>
    <row r="51" spans="3:58" ht="11.25" customHeight="1" thickBot="1" x14ac:dyDescent="0.2">
      <c r="C51" s="223"/>
      <c r="D51" s="379"/>
      <c r="E51" s="122"/>
      <c r="F51" s="122"/>
      <c r="G51" s="122"/>
      <c r="H51" s="122"/>
      <c r="I51" s="122"/>
      <c r="J51" s="122"/>
      <c r="K51" s="122"/>
      <c r="L51" s="122"/>
      <c r="M51" s="122"/>
      <c r="N51" s="122"/>
      <c r="O51" s="122"/>
      <c r="P51" s="122"/>
      <c r="Q51" s="122"/>
      <c r="R51" s="122"/>
      <c r="S51" s="97"/>
      <c r="T51" s="98"/>
      <c r="U51" s="98"/>
      <c r="V51" s="98"/>
      <c r="W51" s="98"/>
      <c r="X51" s="99"/>
      <c r="Y51" s="122"/>
      <c r="Z51" s="122"/>
      <c r="AA51" s="168"/>
      <c r="AB51" s="168"/>
      <c r="AC51" s="168"/>
      <c r="AD51" s="168"/>
      <c r="AE51" s="170"/>
      <c r="AF51" s="171"/>
      <c r="AH51" s="363"/>
      <c r="AI51" s="120"/>
      <c r="AJ51" s="120"/>
      <c r="AK51" s="120"/>
      <c r="AL51" s="120"/>
      <c r="AM51" s="120"/>
      <c r="AN51" s="120"/>
      <c r="AO51" s="120"/>
      <c r="AP51" s="120"/>
      <c r="AQ51" s="120"/>
      <c r="AR51" s="120"/>
      <c r="AS51" s="103"/>
      <c r="AT51" s="104"/>
      <c r="AU51" s="104"/>
      <c r="AV51" s="104"/>
      <c r="AW51" s="104"/>
      <c r="AX51" s="104"/>
      <c r="AY51" s="104"/>
      <c r="AZ51" s="105"/>
      <c r="BA51" s="425"/>
      <c r="BB51" s="425"/>
      <c r="BC51" s="425"/>
      <c r="BD51" s="426"/>
      <c r="BE51" s="438"/>
      <c r="BF51" s="254"/>
    </row>
    <row r="52" spans="3:58" ht="11.25" customHeight="1" thickBot="1" x14ac:dyDescent="0.2">
      <c r="C52" s="223"/>
      <c r="D52" s="379"/>
      <c r="E52" s="422"/>
      <c r="F52" s="422"/>
      <c r="G52" s="422"/>
      <c r="H52" s="422"/>
      <c r="I52" s="422"/>
      <c r="J52" s="422"/>
      <c r="K52" s="422"/>
      <c r="L52" s="422"/>
      <c r="M52" s="122"/>
      <c r="N52" s="122"/>
      <c r="O52" s="122"/>
      <c r="P52" s="122"/>
      <c r="Q52" s="122"/>
      <c r="R52" s="122"/>
      <c r="S52" s="93" t="s">
        <v>112</v>
      </c>
      <c r="T52" s="94"/>
      <c r="U52" s="95"/>
      <c r="V52" s="95"/>
      <c r="W52" s="95"/>
      <c r="X52" s="96"/>
      <c r="Y52" s="122"/>
      <c r="Z52" s="122"/>
      <c r="AA52" s="168"/>
      <c r="AB52" s="168"/>
      <c r="AC52" s="168"/>
      <c r="AD52" s="168"/>
      <c r="AE52" s="170"/>
      <c r="AF52" s="171"/>
      <c r="AH52" s="363"/>
      <c r="AI52" s="365" t="s">
        <v>101</v>
      </c>
      <c r="AJ52" s="366"/>
      <c r="AK52" s="366"/>
      <c r="AL52" s="366"/>
      <c r="AM52" s="366"/>
      <c r="AN52" s="366"/>
      <c r="AO52" s="366"/>
      <c r="AP52" s="366"/>
      <c r="AQ52" s="366"/>
      <c r="AR52" s="366"/>
      <c r="AS52" s="366"/>
      <c r="AT52" s="366"/>
      <c r="AU52" s="366"/>
      <c r="AV52" s="366"/>
      <c r="AW52" s="366"/>
      <c r="AX52" s="366"/>
      <c r="AY52" s="366"/>
      <c r="AZ52" s="367"/>
      <c r="BA52" s="326">
        <f>BA44+BA46+BA48+BA50</f>
        <v>0</v>
      </c>
      <c r="BB52" s="327"/>
      <c r="BC52" s="327"/>
      <c r="BD52" s="327"/>
      <c r="BE52" s="9"/>
      <c r="BF52" s="254"/>
    </row>
    <row r="53" spans="3:58" ht="7.5" customHeight="1" x14ac:dyDescent="0.15">
      <c r="C53" s="223"/>
      <c r="D53" s="379"/>
      <c r="E53" s="241" t="s">
        <v>5</v>
      </c>
      <c r="F53" s="242"/>
      <c r="G53" s="242"/>
      <c r="H53" s="243"/>
      <c r="I53" s="247" t="s">
        <v>22</v>
      </c>
      <c r="J53" s="330">
        <f>MAX(IF(Y43="新",AA43,0)+IF(Y45="新",AA45,0)+IF(Y47="新",AA47,0)+IF(Y49="新",AA49,0)+IF(Y51="新",AA51,0),0)</f>
        <v>0</v>
      </c>
      <c r="K53" s="330"/>
      <c r="L53" s="331"/>
      <c r="M53" s="346" t="s">
        <v>23</v>
      </c>
      <c r="N53" s="347"/>
      <c r="O53" s="347"/>
      <c r="P53" s="347"/>
      <c r="Q53" s="347"/>
      <c r="R53" s="348"/>
      <c r="S53" s="353" t="s">
        <v>24</v>
      </c>
      <c r="T53" s="253" t="s">
        <v>9</v>
      </c>
      <c r="U53" s="253"/>
      <c r="V53" s="253"/>
      <c r="W53" s="253"/>
      <c r="X53" s="253"/>
      <c r="Y53" s="357" t="s">
        <v>65</v>
      </c>
      <c r="Z53" s="358"/>
      <c r="AA53" s="359"/>
      <c r="AB53" s="354" t="s">
        <v>25</v>
      </c>
      <c r="AC53" s="356" t="s">
        <v>9</v>
      </c>
      <c r="AD53" s="356"/>
      <c r="AE53" s="356"/>
      <c r="AF53" s="356"/>
      <c r="AH53" s="363"/>
      <c r="AI53" s="368"/>
      <c r="AJ53" s="369"/>
      <c r="AK53" s="369"/>
      <c r="AL53" s="369"/>
      <c r="AM53" s="369"/>
      <c r="AN53" s="369"/>
      <c r="AO53" s="369"/>
      <c r="AP53" s="369"/>
      <c r="AQ53" s="369"/>
      <c r="AR53" s="369"/>
      <c r="AS53" s="369"/>
      <c r="AT53" s="369"/>
      <c r="AU53" s="369"/>
      <c r="AV53" s="369"/>
      <c r="AW53" s="369"/>
      <c r="AX53" s="369"/>
      <c r="AY53" s="369"/>
      <c r="AZ53" s="370"/>
      <c r="BA53" s="328"/>
      <c r="BB53" s="329"/>
      <c r="BC53" s="329"/>
      <c r="BD53" s="329"/>
      <c r="BE53" s="25" t="s">
        <v>61</v>
      </c>
      <c r="BF53" s="254"/>
    </row>
    <row r="54" spans="3:58" ht="6.75" customHeight="1" x14ac:dyDescent="0.15">
      <c r="C54" s="223"/>
      <c r="D54" s="379"/>
      <c r="E54" s="349"/>
      <c r="F54" s="350"/>
      <c r="G54" s="350"/>
      <c r="H54" s="381"/>
      <c r="I54" s="354"/>
      <c r="J54" s="332"/>
      <c r="K54" s="332"/>
      <c r="L54" s="333"/>
      <c r="M54" s="349"/>
      <c r="N54" s="350"/>
      <c r="O54" s="350"/>
      <c r="P54" s="350"/>
      <c r="Q54" s="350"/>
      <c r="R54" s="225"/>
      <c r="S54" s="354"/>
      <c r="T54" s="356"/>
      <c r="U54" s="356"/>
      <c r="V54" s="356"/>
      <c r="W54" s="356"/>
      <c r="X54" s="356"/>
      <c r="Y54" s="137"/>
      <c r="Z54" s="138"/>
      <c r="AA54" s="139"/>
      <c r="AB54" s="354"/>
      <c r="AC54" s="356"/>
      <c r="AD54" s="356"/>
      <c r="AE54" s="356"/>
      <c r="AF54" s="356"/>
      <c r="AH54" s="386" t="s">
        <v>100</v>
      </c>
      <c r="AI54" s="340" t="s">
        <v>53</v>
      </c>
      <c r="AJ54" s="341"/>
      <c r="AK54" s="341"/>
      <c r="AL54" s="341"/>
      <c r="AM54" s="341"/>
      <c r="AN54" s="341"/>
      <c r="AO54" s="341"/>
      <c r="AP54" s="341"/>
      <c r="AQ54" s="341"/>
      <c r="AR54" s="341"/>
      <c r="AS54" s="341"/>
      <c r="AT54" s="341"/>
      <c r="AU54" s="341"/>
      <c r="AV54" s="341"/>
      <c r="AW54" s="341"/>
      <c r="AX54" s="341"/>
      <c r="AY54" s="341"/>
      <c r="AZ54" s="341"/>
      <c r="BA54" s="344" t="s">
        <v>103</v>
      </c>
      <c r="BB54" s="345"/>
      <c r="BC54" s="345"/>
      <c r="BD54" s="345"/>
      <c r="BE54" s="345"/>
      <c r="BF54" s="254"/>
    </row>
    <row r="55" spans="3:58" ht="15.75" customHeight="1" thickBot="1" x14ac:dyDescent="0.2">
      <c r="C55" s="223"/>
      <c r="D55" s="379"/>
      <c r="E55" s="244"/>
      <c r="F55" s="245"/>
      <c r="G55" s="245"/>
      <c r="H55" s="246"/>
      <c r="I55" s="248"/>
      <c r="J55" s="334"/>
      <c r="K55" s="334"/>
      <c r="L55" s="335"/>
      <c r="M55" s="351"/>
      <c r="N55" s="352"/>
      <c r="O55" s="352"/>
      <c r="P55" s="352"/>
      <c r="Q55" s="352"/>
      <c r="R55" s="227"/>
      <c r="S55" s="355"/>
      <c r="T55" s="152">
        <f>IF(J53&lt;=20000,J53,IF(J53&lt;=40000,ROUNDUP(J53/2+10000,0),IF(J53&lt;=80000,ROUNDUP(J53/4+20000,0),40000)))</f>
        <v>0</v>
      </c>
      <c r="U55" s="152"/>
      <c r="V55" s="152"/>
      <c r="W55" s="152"/>
      <c r="X55" s="46" t="s">
        <v>4</v>
      </c>
      <c r="Y55" s="360"/>
      <c r="Z55" s="361"/>
      <c r="AA55" s="362"/>
      <c r="AB55" s="248"/>
      <c r="AC55" s="278">
        <f>IF(T55+T57&lt;40000,T55+T57,40000)</f>
        <v>0</v>
      </c>
      <c r="AD55" s="278"/>
      <c r="AE55" s="278"/>
      <c r="AF55" s="8" t="s">
        <v>4</v>
      </c>
      <c r="AH55" s="386"/>
      <c r="AI55" s="342"/>
      <c r="AJ55" s="343"/>
      <c r="AK55" s="343"/>
      <c r="AL55" s="343"/>
      <c r="AM55" s="343"/>
      <c r="AN55" s="343"/>
      <c r="AO55" s="343"/>
      <c r="AP55" s="343"/>
      <c r="AQ55" s="343"/>
      <c r="AR55" s="343"/>
      <c r="AS55" s="343"/>
      <c r="AT55" s="343"/>
      <c r="AU55" s="343"/>
      <c r="AV55" s="343"/>
      <c r="AW55" s="343"/>
      <c r="AX55" s="343"/>
      <c r="AY55" s="343"/>
      <c r="AZ55" s="343"/>
      <c r="BA55" s="344"/>
      <c r="BB55" s="345"/>
      <c r="BC55" s="345"/>
      <c r="BD55" s="345"/>
      <c r="BE55" s="345"/>
      <c r="BF55" s="254"/>
    </row>
    <row r="56" spans="3:58" ht="10.5" customHeight="1" x14ac:dyDescent="0.15">
      <c r="C56" s="223"/>
      <c r="D56" s="379"/>
      <c r="E56" s="349" t="s">
        <v>12</v>
      </c>
      <c r="F56" s="350"/>
      <c r="G56" s="350"/>
      <c r="H56" s="381"/>
      <c r="I56" s="382" t="s">
        <v>26</v>
      </c>
      <c r="J56" s="418">
        <f>MAX(IF(Y43="旧",AA43,0)+IF(Y45="旧",AA45,0)+IF(Y47="旧",AA47,0)+IF(Y49="旧",AA49,0)+IF(Y51="旧",AA51,0),0)</f>
        <v>0</v>
      </c>
      <c r="K56" s="418"/>
      <c r="L56" s="419"/>
      <c r="M56" s="349" t="s">
        <v>27</v>
      </c>
      <c r="N56" s="350"/>
      <c r="O56" s="350"/>
      <c r="P56" s="350"/>
      <c r="Q56" s="350"/>
      <c r="R56" s="225"/>
      <c r="S56" s="354" t="s">
        <v>28</v>
      </c>
      <c r="T56" s="356" t="s">
        <v>16</v>
      </c>
      <c r="U56" s="356"/>
      <c r="V56" s="356"/>
      <c r="W56" s="356"/>
      <c r="X56" s="416"/>
      <c r="Y56" s="241" t="s">
        <v>85</v>
      </c>
      <c r="Z56" s="242"/>
      <c r="AA56" s="243"/>
      <c r="AB56" s="247" t="s">
        <v>29</v>
      </c>
      <c r="AC56" s="417"/>
      <c r="AD56" s="417"/>
      <c r="AE56" s="417"/>
      <c r="AF56" s="417"/>
      <c r="AH56" s="386"/>
      <c r="AI56" s="275" t="s">
        <v>56</v>
      </c>
      <c r="AJ56" s="276"/>
      <c r="AK56" s="276"/>
      <c r="AL56" s="276"/>
      <c r="AM56" s="276"/>
      <c r="AN56" s="276"/>
      <c r="AO56" s="276"/>
      <c r="AP56" s="276"/>
      <c r="AQ56" s="276"/>
      <c r="AR56" s="276"/>
      <c r="AS56" s="276"/>
      <c r="AT56" s="276"/>
      <c r="AU56" s="276"/>
      <c r="AV56" s="276"/>
      <c r="AW56" s="276"/>
      <c r="AX56" s="276"/>
      <c r="AY56" s="276"/>
      <c r="AZ56" s="276"/>
      <c r="BA56" s="375"/>
      <c r="BB56" s="376"/>
      <c r="BC56" s="376"/>
      <c r="BD56" s="376"/>
      <c r="BE56" s="377" t="s">
        <v>4</v>
      </c>
      <c r="BF56" s="254"/>
    </row>
    <row r="57" spans="3:58" ht="15.75" customHeight="1" thickBot="1" x14ac:dyDescent="0.2">
      <c r="C57" s="223"/>
      <c r="D57" s="380"/>
      <c r="E57" s="244"/>
      <c r="F57" s="245"/>
      <c r="G57" s="245"/>
      <c r="H57" s="246"/>
      <c r="I57" s="383"/>
      <c r="J57" s="420"/>
      <c r="K57" s="420"/>
      <c r="L57" s="421"/>
      <c r="M57" s="244"/>
      <c r="N57" s="245"/>
      <c r="O57" s="245"/>
      <c r="P57" s="245"/>
      <c r="Q57" s="245"/>
      <c r="R57" s="384"/>
      <c r="S57" s="354"/>
      <c r="T57" s="385">
        <f>IF(J56&lt;=25000,J56,IF(J56&lt;=50000,ROUNDUP(J56/2+12500,0),IF(J56&lt;=100000,ROUNDUP(J56/4+25000,0),50000)))</f>
        <v>0</v>
      </c>
      <c r="U57" s="385"/>
      <c r="V57" s="385"/>
      <c r="W57" s="385"/>
      <c r="X57" s="32" t="s">
        <v>4</v>
      </c>
      <c r="Y57" s="244"/>
      <c r="Z57" s="245"/>
      <c r="AA57" s="246"/>
      <c r="AB57" s="248"/>
      <c r="AC57" s="278">
        <f>IF(AC55&gt;T57,AC55,T57)</f>
        <v>0</v>
      </c>
      <c r="AD57" s="278"/>
      <c r="AE57" s="278"/>
      <c r="AF57" s="12" t="s">
        <v>4</v>
      </c>
      <c r="AH57" s="386"/>
      <c r="AI57" s="275"/>
      <c r="AJ57" s="276"/>
      <c r="AK57" s="276"/>
      <c r="AL57" s="276"/>
      <c r="AM57" s="276"/>
      <c r="AN57" s="276"/>
      <c r="AO57" s="276"/>
      <c r="AP57" s="276"/>
      <c r="AQ57" s="276"/>
      <c r="AR57" s="276"/>
      <c r="AS57" s="276"/>
      <c r="AT57" s="276"/>
      <c r="AU57" s="276"/>
      <c r="AV57" s="276"/>
      <c r="AW57" s="276"/>
      <c r="AX57" s="276"/>
      <c r="AY57" s="276"/>
      <c r="AZ57" s="276"/>
      <c r="BA57" s="336"/>
      <c r="BB57" s="337"/>
      <c r="BC57" s="337"/>
      <c r="BD57" s="337"/>
      <c r="BE57" s="175"/>
      <c r="BF57" s="254"/>
    </row>
    <row r="58" spans="3:58" ht="12.75" customHeight="1" x14ac:dyDescent="0.15">
      <c r="C58" s="223"/>
      <c r="D58" s="371" t="s">
        <v>63</v>
      </c>
      <c r="E58" s="372"/>
      <c r="F58" s="372"/>
      <c r="G58" s="372"/>
      <c r="H58" s="372"/>
      <c r="I58" s="372"/>
      <c r="J58" s="372"/>
      <c r="K58" s="372"/>
      <c r="L58" s="372"/>
      <c r="M58" s="372"/>
      <c r="N58" s="372"/>
      <c r="O58" s="372"/>
      <c r="P58" s="403" t="s">
        <v>64</v>
      </c>
      <c r="Q58" s="404"/>
      <c r="R58" s="404"/>
      <c r="S58" s="404"/>
      <c r="T58" s="404"/>
      <c r="U58" s="404"/>
      <c r="V58" s="404"/>
      <c r="W58" s="404"/>
      <c r="X58" s="404"/>
      <c r="Y58" s="404"/>
      <c r="Z58" s="404"/>
      <c r="AA58" s="405"/>
      <c r="AB58" s="373" t="s">
        <v>30</v>
      </c>
      <c r="AC58" s="374"/>
      <c r="AD58" s="374"/>
      <c r="AE58" s="374"/>
      <c r="AF58" s="374"/>
      <c r="AH58" s="386"/>
      <c r="AI58" s="275" t="s">
        <v>98</v>
      </c>
      <c r="AJ58" s="276"/>
      <c r="AK58" s="276"/>
      <c r="AL58" s="276"/>
      <c r="AM58" s="276"/>
      <c r="AN58" s="276"/>
      <c r="AO58" s="276"/>
      <c r="AP58" s="276"/>
      <c r="AQ58" s="276"/>
      <c r="AR58" s="276"/>
      <c r="AS58" s="276"/>
      <c r="AT58" s="276"/>
      <c r="AU58" s="276"/>
      <c r="AV58" s="276"/>
      <c r="AW58" s="276"/>
      <c r="AX58" s="276"/>
      <c r="AY58" s="276"/>
      <c r="AZ58" s="276"/>
      <c r="BA58" s="375"/>
      <c r="BB58" s="376"/>
      <c r="BC58" s="376"/>
      <c r="BD58" s="376"/>
      <c r="BE58" s="41"/>
      <c r="BF58" s="254"/>
    </row>
    <row r="59" spans="3:58" ht="12.75" customHeight="1" x14ac:dyDescent="0.15">
      <c r="C59" s="223"/>
      <c r="D59" s="414" t="s">
        <v>31</v>
      </c>
      <c r="E59" s="170"/>
      <c r="F59" s="170"/>
      <c r="G59" s="170"/>
      <c r="H59" s="170"/>
      <c r="I59" s="170"/>
      <c r="J59" s="407" t="s">
        <v>32</v>
      </c>
      <c r="K59" s="407"/>
      <c r="L59" s="407"/>
      <c r="M59" s="407"/>
      <c r="N59" s="407"/>
      <c r="O59" s="415"/>
      <c r="P59" s="406" t="s">
        <v>33</v>
      </c>
      <c r="Q59" s="170"/>
      <c r="R59" s="170"/>
      <c r="S59" s="170"/>
      <c r="T59" s="170"/>
      <c r="U59" s="170"/>
      <c r="V59" s="407" t="s">
        <v>32</v>
      </c>
      <c r="W59" s="407"/>
      <c r="X59" s="407"/>
      <c r="Y59" s="407"/>
      <c r="Z59" s="407"/>
      <c r="AA59" s="408"/>
      <c r="AB59" s="373"/>
      <c r="AC59" s="374"/>
      <c r="AD59" s="374"/>
      <c r="AE59" s="374"/>
      <c r="AF59" s="374"/>
      <c r="AH59" s="386"/>
      <c r="AI59" s="275"/>
      <c r="AJ59" s="276"/>
      <c r="AK59" s="276"/>
      <c r="AL59" s="276"/>
      <c r="AM59" s="276"/>
      <c r="AN59" s="276"/>
      <c r="AO59" s="276"/>
      <c r="AP59" s="276"/>
      <c r="AQ59" s="276"/>
      <c r="AR59" s="276"/>
      <c r="AS59" s="276"/>
      <c r="AT59" s="276"/>
      <c r="AU59" s="276"/>
      <c r="AV59" s="276"/>
      <c r="AW59" s="276"/>
      <c r="AX59" s="276"/>
      <c r="AY59" s="276"/>
      <c r="AZ59" s="276"/>
      <c r="BA59" s="338"/>
      <c r="BB59" s="339"/>
      <c r="BC59" s="339"/>
      <c r="BD59" s="339"/>
      <c r="BE59" s="40"/>
      <c r="BF59" s="254"/>
    </row>
    <row r="60" spans="3:58" ht="12.75" customHeight="1" x14ac:dyDescent="0.15">
      <c r="C60" s="223"/>
      <c r="D60" s="394" t="s">
        <v>34</v>
      </c>
      <c r="E60" s="395"/>
      <c r="F60" s="395"/>
      <c r="G60" s="395"/>
      <c r="H60" s="395"/>
      <c r="I60" s="395"/>
      <c r="J60" s="395" t="s">
        <v>35</v>
      </c>
      <c r="K60" s="395"/>
      <c r="L60" s="395"/>
      <c r="M60" s="395"/>
      <c r="N60" s="395"/>
      <c r="O60" s="409"/>
      <c r="P60" s="410" t="s">
        <v>36</v>
      </c>
      <c r="Q60" s="395"/>
      <c r="R60" s="395"/>
      <c r="S60" s="395"/>
      <c r="T60" s="395"/>
      <c r="U60" s="395"/>
      <c r="V60" s="395" t="s">
        <v>37</v>
      </c>
      <c r="W60" s="395"/>
      <c r="X60" s="395"/>
      <c r="Y60" s="395"/>
      <c r="Z60" s="395"/>
      <c r="AA60" s="411"/>
      <c r="AB60" s="373"/>
      <c r="AC60" s="374"/>
      <c r="AD60" s="374"/>
      <c r="AE60" s="374"/>
      <c r="AF60" s="374"/>
      <c r="AH60" s="386"/>
      <c r="AI60" s="275" t="s">
        <v>99</v>
      </c>
      <c r="AJ60" s="276"/>
      <c r="AK60" s="276"/>
      <c r="AL60" s="276"/>
      <c r="AM60" s="276"/>
      <c r="AN60" s="276"/>
      <c r="AO60" s="276"/>
      <c r="AP60" s="276"/>
      <c r="AQ60" s="276"/>
      <c r="AR60" s="276"/>
      <c r="AS60" s="276"/>
      <c r="AT60" s="276"/>
      <c r="AU60" s="276"/>
      <c r="AV60" s="276"/>
      <c r="AW60" s="276"/>
      <c r="AX60" s="276"/>
      <c r="AY60" s="276"/>
      <c r="AZ60" s="276"/>
      <c r="BA60" s="336"/>
      <c r="BB60" s="337"/>
      <c r="BC60" s="337"/>
      <c r="BD60" s="337"/>
      <c r="BE60" s="18"/>
      <c r="BF60" s="254"/>
    </row>
    <row r="61" spans="3:58" ht="12.75" customHeight="1" x14ac:dyDescent="0.15">
      <c r="C61" s="223"/>
      <c r="D61" s="394" t="s">
        <v>38</v>
      </c>
      <c r="E61" s="395"/>
      <c r="F61" s="395"/>
      <c r="G61" s="395"/>
      <c r="H61" s="395"/>
      <c r="I61" s="395"/>
      <c r="J61" s="395" t="s">
        <v>39</v>
      </c>
      <c r="K61" s="395"/>
      <c r="L61" s="395"/>
      <c r="M61" s="395"/>
      <c r="N61" s="395"/>
      <c r="O61" s="409"/>
      <c r="P61" s="410" t="s">
        <v>40</v>
      </c>
      <c r="Q61" s="395"/>
      <c r="R61" s="395"/>
      <c r="S61" s="395"/>
      <c r="T61" s="395"/>
      <c r="U61" s="395"/>
      <c r="V61" s="395" t="s">
        <v>41</v>
      </c>
      <c r="W61" s="395"/>
      <c r="X61" s="395"/>
      <c r="Y61" s="395"/>
      <c r="Z61" s="395"/>
      <c r="AA61" s="411"/>
      <c r="AB61" s="392"/>
      <c r="AC61" s="393"/>
      <c r="AD61" s="393"/>
      <c r="AE61" s="393"/>
      <c r="AF61" s="393"/>
      <c r="AH61" s="386"/>
      <c r="AI61" s="275"/>
      <c r="AJ61" s="276"/>
      <c r="AK61" s="276"/>
      <c r="AL61" s="276"/>
      <c r="AM61" s="276"/>
      <c r="AN61" s="276"/>
      <c r="AO61" s="276"/>
      <c r="AP61" s="276"/>
      <c r="AQ61" s="276"/>
      <c r="AR61" s="276"/>
      <c r="AS61" s="276"/>
      <c r="AT61" s="276"/>
      <c r="AU61" s="276"/>
      <c r="AV61" s="276"/>
      <c r="AW61" s="276"/>
      <c r="AX61" s="276"/>
      <c r="AY61" s="276"/>
      <c r="AZ61" s="276"/>
      <c r="BA61" s="338"/>
      <c r="BB61" s="339"/>
      <c r="BC61" s="339"/>
      <c r="BD61" s="339"/>
      <c r="BE61" s="40"/>
      <c r="BF61" s="254"/>
    </row>
    <row r="62" spans="3:58" ht="12.75" customHeight="1" x14ac:dyDescent="0.15">
      <c r="C62" s="223"/>
      <c r="D62" s="394" t="s">
        <v>42</v>
      </c>
      <c r="E62" s="395"/>
      <c r="F62" s="395"/>
      <c r="G62" s="395"/>
      <c r="H62" s="395"/>
      <c r="I62" s="395"/>
      <c r="J62" s="395" t="s">
        <v>43</v>
      </c>
      <c r="K62" s="395"/>
      <c r="L62" s="395"/>
      <c r="M62" s="395"/>
      <c r="N62" s="395"/>
      <c r="O62" s="409"/>
      <c r="P62" s="410" t="s">
        <v>44</v>
      </c>
      <c r="Q62" s="395"/>
      <c r="R62" s="395"/>
      <c r="S62" s="395"/>
      <c r="T62" s="395"/>
      <c r="U62" s="395"/>
      <c r="V62" s="395" t="s">
        <v>45</v>
      </c>
      <c r="W62" s="395"/>
      <c r="X62" s="395"/>
      <c r="Y62" s="395"/>
      <c r="Z62" s="395"/>
      <c r="AA62" s="411"/>
      <c r="AB62" s="412">
        <f>IF(AC30+AC42+AC57&lt;120000,AC30+AC42+AC57,120000)</f>
        <v>0</v>
      </c>
      <c r="AC62" s="413"/>
      <c r="AD62" s="413"/>
      <c r="AE62" s="413"/>
      <c r="AF62" s="277" t="s">
        <v>4</v>
      </c>
      <c r="AH62" s="386"/>
      <c r="AI62" s="275" t="s">
        <v>57</v>
      </c>
      <c r="AJ62" s="276"/>
      <c r="AK62" s="276"/>
      <c r="AL62" s="276"/>
      <c r="AM62" s="276"/>
      <c r="AN62" s="276"/>
      <c r="AO62" s="276"/>
      <c r="AP62" s="276"/>
      <c r="AQ62" s="276"/>
      <c r="AR62" s="276"/>
      <c r="AS62" s="276"/>
      <c r="AT62" s="276"/>
      <c r="AU62" s="276"/>
      <c r="AV62" s="276"/>
      <c r="AW62" s="276"/>
      <c r="AX62" s="276"/>
      <c r="AY62" s="276"/>
      <c r="AZ62" s="276"/>
      <c r="BA62" s="336"/>
      <c r="BB62" s="337"/>
      <c r="BC62" s="337"/>
      <c r="BD62" s="337"/>
      <c r="BE62" s="18"/>
      <c r="BF62" s="254"/>
    </row>
    <row r="63" spans="3:58" ht="12.75" customHeight="1" thickBot="1" x14ac:dyDescent="0.2">
      <c r="C63" s="223"/>
      <c r="D63" s="387" t="s">
        <v>46</v>
      </c>
      <c r="E63" s="388"/>
      <c r="F63" s="388"/>
      <c r="G63" s="388"/>
      <c r="H63" s="388"/>
      <c r="I63" s="388"/>
      <c r="J63" s="388" t="s">
        <v>47</v>
      </c>
      <c r="K63" s="388"/>
      <c r="L63" s="388"/>
      <c r="M63" s="388"/>
      <c r="N63" s="388"/>
      <c r="O63" s="389"/>
      <c r="P63" s="390" t="s">
        <v>48</v>
      </c>
      <c r="Q63" s="388"/>
      <c r="R63" s="388"/>
      <c r="S63" s="388"/>
      <c r="T63" s="388"/>
      <c r="U63" s="388"/>
      <c r="V63" s="388" t="s">
        <v>49</v>
      </c>
      <c r="W63" s="388"/>
      <c r="X63" s="388"/>
      <c r="Y63" s="388"/>
      <c r="Z63" s="388"/>
      <c r="AA63" s="391"/>
      <c r="AB63" s="412"/>
      <c r="AC63" s="413"/>
      <c r="AD63" s="413"/>
      <c r="AE63" s="413"/>
      <c r="AF63" s="277"/>
      <c r="AH63" s="386"/>
      <c r="AI63" s="275"/>
      <c r="AJ63" s="276"/>
      <c r="AK63" s="276"/>
      <c r="AL63" s="276"/>
      <c r="AM63" s="276"/>
      <c r="AN63" s="276"/>
      <c r="AO63" s="276"/>
      <c r="AP63" s="276"/>
      <c r="AQ63" s="276"/>
      <c r="AR63" s="276"/>
      <c r="AS63" s="276"/>
      <c r="AT63" s="276"/>
      <c r="AU63" s="276"/>
      <c r="AV63" s="276"/>
      <c r="AW63" s="276"/>
      <c r="AX63" s="276"/>
      <c r="AY63" s="276"/>
      <c r="AZ63" s="276"/>
      <c r="BA63" s="398"/>
      <c r="BB63" s="399"/>
      <c r="BC63" s="399"/>
      <c r="BD63" s="399"/>
      <c r="BE63" s="47"/>
      <c r="BF63" s="254"/>
    </row>
    <row r="64" spans="3:58" ht="12.75" customHeight="1" x14ac:dyDescent="0.15">
      <c r="D64" s="5" t="s">
        <v>62</v>
      </c>
      <c r="AH64" s="386"/>
      <c r="AI64" s="342" t="s">
        <v>101</v>
      </c>
      <c r="AJ64" s="343"/>
      <c r="AK64" s="343"/>
      <c r="AL64" s="343"/>
      <c r="AM64" s="343"/>
      <c r="AN64" s="343"/>
      <c r="AO64" s="343"/>
      <c r="AP64" s="343"/>
      <c r="AQ64" s="343"/>
      <c r="AR64" s="343"/>
      <c r="AS64" s="343"/>
      <c r="AT64" s="343"/>
      <c r="AU64" s="343"/>
      <c r="AV64" s="343"/>
      <c r="AW64" s="343"/>
      <c r="AX64" s="343"/>
      <c r="AY64" s="343"/>
      <c r="AZ64" s="343"/>
      <c r="BA64" s="326">
        <f>BA56+BA58+BA60+BA62</f>
        <v>0</v>
      </c>
      <c r="BB64" s="327"/>
      <c r="BC64" s="327"/>
      <c r="BD64" s="327"/>
      <c r="BE64" s="9"/>
      <c r="BF64" s="254"/>
    </row>
    <row r="65" spans="34:57" ht="16.5" customHeight="1" x14ac:dyDescent="0.15">
      <c r="AH65" s="386"/>
      <c r="AI65" s="396"/>
      <c r="AJ65" s="397"/>
      <c r="AK65" s="397"/>
      <c r="AL65" s="397"/>
      <c r="AM65" s="397"/>
      <c r="AN65" s="397"/>
      <c r="AO65" s="397"/>
      <c r="AP65" s="397"/>
      <c r="AQ65" s="397"/>
      <c r="AR65" s="397"/>
      <c r="AS65" s="397"/>
      <c r="AT65" s="397"/>
      <c r="AU65" s="397"/>
      <c r="AV65" s="397"/>
      <c r="AW65" s="397"/>
      <c r="AX65" s="397"/>
      <c r="AY65" s="397"/>
      <c r="AZ65" s="397"/>
      <c r="BA65" s="328"/>
      <c r="BB65" s="329"/>
      <c r="BC65" s="329"/>
      <c r="BD65" s="329"/>
      <c r="BE65" s="26" t="s">
        <v>61</v>
      </c>
    </row>
    <row r="66" spans="34:57" ht="12" customHeight="1" x14ac:dyDescent="0.15">
      <c r="AH66" s="48"/>
      <c r="AI66" s="50"/>
      <c r="AJ66" s="50"/>
      <c r="AK66" s="50"/>
      <c r="AL66" s="50"/>
      <c r="AM66" s="50"/>
      <c r="AN66" s="50"/>
      <c r="AO66" s="50"/>
      <c r="AP66" s="50"/>
      <c r="AQ66" s="50"/>
      <c r="AR66" s="50"/>
      <c r="AS66" s="50"/>
      <c r="AT66" s="50"/>
      <c r="AU66" s="50"/>
      <c r="AV66" s="50"/>
      <c r="AW66" s="50"/>
      <c r="AX66" s="50"/>
      <c r="AY66" s="50"/>
      <c r="AZ66" s="50"/>
      <c r="BA66" s="49"/>
      <c r="BB66" s="49"/>
      <c r="BC66" s="49"/>
      <c r="BD66" s="49"/>
      <c r="BE66" s="26"/>
    </row>
    <row r="67" spans="34:57" ht="12" customHeight="1" x14ac:dyDescent="0.15">
      <c r="AH67" s="48"/>
      <c r="AI67" s="50"/>
      <c r="AJ67" s="50"/>
      <c r="AK67" s="50"/>
      <c r="AL67" s="50"/>
      <c r="AM67" s="50"/>
      <c r="AN67" s="50"/>
      <c r="AO67" s="50"/>
      <c r="AP67" s="50"/>
      <c r="AQ67" s="50"/>
      <c r="AR67" s="50"/>
      <c r="AS67" s="50"/>
      <c r="AT67" s="50"/>
      <c r="AU67" s="50"/>
      <c r="AV67" s="50"/>
      <c r="AW67" s="50"/>
      <c r="AX67" s="50"/>
      <c r="AY67" s="50"/>
      <c r="AZ67" s="50"/>
      <c r="BA67" s="49"/>
      <c r="BB67" s="49"/>
      <c r="BC67" s="49"/>
      <c r="BD67" s="49"/>
      <c r="BE67" s="26"/>
    </row>
    <row r="82" spans="39:93" ht="19.5" x14ac:dyDescent="0.15">
      <c r="AM82" s="59"/>
      <c r="AN82" s="59"/>
      <c r="AO82" s="59"/>
      <c r="AP82" s="59"/>
      <c r="AQ82" s="59"/>
      <c r="AR82" s="59"/>
      <c r="AS82" s="59"/>
      <c r="AT82" s="59"/>
      <c r="AU82" s="59"/>
      <c r="AV82" s="59"/>
      <c r="AW82" s="59"/>
      <c r="AX82" s="59"/>
      <c r="AY82" s="59"/>
      <c r="AZ82" s="59"/>
      <c r="BA82" s="59"/>
      <c r="BB82" s="59"/>
      <c r="BC82" s="59"/>
      <c r="BD82" s="59"/>
      <c r="BE82" s="59"/>
      <c r="BF82" s="59"/>
      <c r="BG82" s="59"/>
      <c r="BH82" s="59"/>
      <c r="BI82" s="59"/>
      <c r="BJ82" s="59"/>
      <c r="BK82" s="59"/>
      <c r="BL82" s="59"/>
      <c r="BM82" s="59"/>
      <c r="BN82" s="59"/>
      <c r="BO82" s="59"/>
      <c r="BP82" s="59"/>
      <c r="BQ82" s="59"/>
      <c r="BR82" s="59"/>
      <c r="BS82" s="59"/>
      <c r="BT82" s="59"/>
      <c r="BU82" s="59"/>
      <c r="BV82" s="59"/>
      <c r="BW82" s="59"/>
      <c r="BX82" s="59"/>
      <c r="BY82" s="59"/>
      <c r="BZ82" s="59"/>
      <c r="CA82" s="59"/>
      <c r="CB82" s="59"/>
      <c r="CC82" s="59"/>
      <c r="CD82" s="59"/>
      <c r="CE82" s="59"/>
      <c r="CF82" s="59"/>
      <c r="CG82" s="60"/>
      <c r="CH82" s="60"/>
      <c r="CI82" s="60"/>
      <c r="CJ82" s="60"/>
      <c r="CK82" s="60"/>
      <c r="CL82" s="61"/>
      <c r="CM82" s="61"/>
      <c r="CN82" s="61"/>
      <c r="CO82" s="61"/>
    </row>
    <row r="83" spans="39:93" x14ac:dyDescent="0.15">
      <c r="AM83" s="57"/>
      <c r="AN83" s="57"/>
      <c r="AO83" s="57"/>
      <c r="AP83" s="57"/>
      <c r="AQ83" s="57"/>
      <c r="AR83" s="57"/>
      <c r="AS83" s="54"/>
      <c r="AT83" s="54"/>
      <c r="AU83" s="54"/>
      <c r="AV83" s="53"/>
      <c r="AW83" s="53"/>
      <c r="AX83" s="53"/>
      <c r="AY83" s="53"/>
      <c r="AZ83" s="53"/>
      <c r="BA83" s="53"/>
      <c r="BB83" s="53"/>
      <c r="BC83" s="53"/>
      <c r="BD83" s="53"/>
      <c r="BE83" s="53"/>
      <c r="BF83" s="53"/>
      <c r="BG83" s="53"/>
      <c r="BH83" s="53"/>
      <c r="BI83" s="53"/>
      <c r="BJ83" s="53"/>
      <c r="BK83" s="53"/>
      <c r="BL83" s="53"/>
      <c r="BM83" s="53"/>
      <c r="BN83" s="53"/>
      <c r="BO83" s="53"/>
      <c r="BP83" s="53"/>
      <c r="BQ83" s="53"/>
      <c r="BR83" s="53"/>
      <c r="BS83" s="53"/>
      <c r="BT83" s="51"/>
      <c r="BU83" s="51"/>
      <c r="BV83" s="51"/>
      <c r="BW83" s="51"/>
      <c r="BX83" s="53"/>
      <c r="BY83" s="53"/>
      <c r="BZ83" s="53"/>
      <c r="CA83" s="53"/>
      <c r="CB83" s="53"/>
      <c r="CC83" s="53"/>
      <c r="CD83" s="53"/>
      <c r="CE83" s="53"/>
      <c r="CF83" s="53"/>
      <c r="CG83" s="53"/>
      <c r="CH83" s="53"/>
      <c r="CI83" s="61"/>
      <c r="CJ83" s="61"/>
      <c r="CK83" s="61"/>
      <c r="CL83" s="61"/>
      <c r="CM83" s="61"/>
      <c r="CN83" s="61"/>
      <c r="CO83" s="61"/>
    </row>
    <row r="84" spans="39:93" x14ac:dyDescent="0.15">
      <c r="AM84" s="52"/>
      <c r="AN84" s="52"/>
      <c r="AO84" s="52"/>
      <c r="AP84" s="52"/>
      <c r="AQ84" s="52"/>
      <c r="AR84" s="52"/>
      <c r="AS84" s="54"/>
      <c r="AT84" s="54"/>
      <c r="AU84" s="54"/>
      <c r="AV84" s="53"/>
      <c r="AW84" s="53"/>
      <c r="AX84" s="53"/>
      <c r="AY84" s="53"/>
      <c r="AZ84" s="53"/>
      <c r="BA84" s="53"/>
      <c r="BB84" s="53"/>
      <c r="BC84" s="53"/>
      <c r="BD84" s="53"/>
      <c r="BE84" s="53"/>
      <c r="BF84" s="53"/>
      <c r="BG84" s="53"/>
      <c r="BH84" s="53"/>
      <c r="BI84" s="53"/>
      <c r="BJ84" s="53"/>
      <c r="BK84" s="53"/>
      <c r="BL84" s="53"/>
      <c r="BM84" s="53"/>
      <c r="BN84" s="53"/>
      <c r="BO84" s="53"/>
      <c r="BP84" s="53"/>
      <c r="BQ84" s="53"/>
      <c r="BR84" s="53"/>
      <c r="BS84" s="53"/>
      <c r="BT84" s="51"/>
      <c r="BU84" s="51"/>
      <c r="BV84" s="51"/>
      <c r="BW84" s="51"/>
      <c r="BX84" s="53"/>
      <c r="BY84" s="53"/>
      <c r="BZ84" s="53"/>
      <c r="CA84" s="53"/>
      <c r="CB84" s="53"/>
      <c r="CC84" s="53"/>
      <c r="CD84" s="53"/>
      <c r="CE84" s="53"/>
      <c r="CF84" s="53"/>
      <c r="CG84" s="53"/>
      <c r="CH84" s="53"/>
      <c r="CI84" s="61"/>
      <c r="CJ84" s="61"/>
      <c r="CK84" s="61"/>
      <c r="CL84" s="61"/>
      <c r="CM84" s="61"/>
      <c r="CN84" s="61"/>
      <c r="CO84" s="61"/>
    </row>
    <row r="85" spans="39:93" x14ac:dyDescent="0.15">
      <c r="AM85" s="52"/>
      <c r="AN85" s="52"/>
      <c r="AO85" s="52"/>
      <c r="AP85" s="52"/>
      <c r="AQ85" s="52"/>
      <c r="AR85" s="52"/>
      <c r="AS85" s="54"/>
      <c r="AT85" s="54"/>
      <c r="AU85" s="54"/>
      <c r="AV85" s="62"/>
      <c r="AW85" s="62"/>
      <c r="AX85" s="62"/>
      <c r="AY85" s="62"/>
      <c r="AZ85" s="62"/>
      <c r="BA85" s="62"/>
      <c r="BB85" s="62"/>
      <c r="BC85" s="62"/>
      <c r="BD85" s="62"/>
      <c r="BE85" s="62"/>
      <c r="BF85" s="62"/>
      <c r="BG85" s="62"/>
      <c r="BH85" s="62"/>
      <c r="BI85" s="62"/>
      <c r="BJ85" s="62"/>
      <c r="BK85" s="62"/>
      <c r="BL85" s="62"/>
      <c r="BM85" s="62"/>
      <c r="BN85" s="62"/>
      <c r="BO85" s="62"/>
      <c r="BP85" s="62"/>
      <c r="BQ85" s="62"/>
      <c r="BR85" s="62"/>
      <c r="BS85" s="62"/>
      <c r="BT85" s="51"/>
      <c r="BU85" s="51"/>
      <c r="BV85" s="51"/>
      <c r="BW85" s="51"/>
      <c r="BX85" s="53"/>
      <c r="BY85" s="53"/>
      <c r="BZ85" s="53"/>
      <c r="CA85" s="53"/>
      <c r="CB85" s="53"/>
      <c r="CC85" s="53"/>
      <c r="CD85" s="53"/>
      <c r="CE85" s="53"/>
      <c r="CF85" s="53"/>
      <c r="CG85" s="53"/>
      <c r="CH85" s="53"/>
      <c r="CI85" s="61"/>
      <c r="CJ85" s="61"/>
      <c r="CK85" s="61"/>
      <c r="CL85" s="61"/>
      <c r="CM85" s="61"/>
      <c r="CN85" s="61"/>
      <c r="CO85" s="61"/>
    </row>
    <row r="86" spans="39:93" x14ac:dyDescent="0.2">
      <c r="AM86" s="52"/>
      <c r="AN86" s="52"/>
      <c r="AO86" s="52"/>
      <c r="AP86" s="52"/>
      <c r="AQ86" s="52"/>
      <c r="AR86" s="52"/>
      <c r="AS86" s="54"/>
      <c r="AT86" s="54"/>
      <c r="AU86" s="54"/>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1"/>
      <c r="BU86" s="51"/>
      <c r="BV86" s="51"/>
      <c r="BW86" s="51"/>
      <c r="BX86" s="53"/>
      <c r="BY86" s="53"/>
      <c r="BZ86" s="53"/>
      <c r="CA86" s="53"/>
      <c r="CB86" s="53"/>
      <c r="CC86" s="53"/>
      <c r="CD86" s="53"/>
      <c r="CE86" s="53"/>
      <c r="CF86" s="53"/>
      <c r="CG86" s="53"/>
      <c r="CH86" s="53"/>
      <c r="CI86" s="61"/>
      <c r="CJ86" s="61"/>
      <c r="CK86" s="61"/>
      <c r="CL86" s="61"/>
      <c r="CM86" s="61"/>
      <c r="CN86" s="61"/>
      <c r="CO86" s="61"/>
    </row>
    <row r="87" spans="39:93" x14ac:dyDescent="0.2">
      <c r="AM87" s="52"/>
      <c r="AN87" s="52"/>
      <c r="AO87" s="52"/>
      <c r="AP87" s="52"/>
      <c r="AQ87" s="52"/>
      <c r="AR87" s="52"/>
      <c r="AS87" s="54"/>
      <c r="AT87" s="54"/>
      <c r="AU87" s="54"/>
      <c r="AV87" s="55"/>
      <c r="AW87" s="55"/>
      <c r="AX87" s="63"/>
      <c r="AY87" s="63"/>
      <c r="AZ87" s="63"/>
      <c r="BA87" s="55"/>
      <c r="BB87" s="55"/>
      <c r="BC87" s="63"/>
      <c r="BD87" s="55"/>
      <c r="BE87" s="55"/>
      <c r="BF87" s="55"/>
      <c r="BG87" s="55"/>
      <c r="BH87" s="55"/>
      <c r="BI87" s="55"/>
      <c r="BJ87" s="55"/>
      <c r="BK87" s="55"/>
      <c r="BL87" s="55"/>
      <c r="BM87" s="55"/>
      <c r="BN87" s="55"/>
      <c r="BO87" s="55"/>
      <c r="BP87" s="55"/>
      <c r="BQ87" s="63"/>
      <c r="BR87" s="55"/>
      <c r="BS87" s="55"/>
      <c r="BT87" s="51"/>
      <c r="BU87" s="51"/>
      <c r="BV87" s="51"/>
      <c r="BW87" s="51"/>
      <c r="BX87" s="55"/>
      <c r="BY87" s="55"/>
      <c r="BZ87" s="55"/>
      <c r="CA87" s="55"/>
      <c r="CB87" s="55"/>
      <c r="CC87" s="55"/>
      <c r="CD87" s="55"/>
      <c r="CE87" s="55"/>
      <c r="CF87" s="55"/>
      <c r="CG87" s="55"/>
      <c r="CH87" s="55"/>
      <c r="CI87" s="61"/>
      <c r="CJ87" s="61"/>
      <c r="CK87" s="61"/>
      <c r="CL87" s="61"/>
      <c r="CM87" s="61"/>
      <c r="CN87" s="61"/>
      <c r="CO87" s="61"/>
    </row>
    <row r="88" spans="39:93" x14ac:dyDescent="0.2">
      <c r="AM88" s="52"/>
      <c r="AN88" s="52"/>
      <c r="AO88" s="52"/>
      <c r="AP88" s="52"/>
      <c r="AQ88" s="52"/>
      <c r="AR88" s="52"/>
      <c r="AS88" s="54"/>
      <c r="AT88" s="54"/>
      <c r="AU88" s="54"/>
      <c r="AV88" s="61"/>
      <c r="AW88" s="61"/>
      <c r="AX88" s="61"/>
      <c r="AY88" s="61"/>
      <c r="AZ88" s="61"/>
      <c r="BA88" s="61"/>
      <c r="BB88" s="61"/>
      <c r="BC88" s="61"/>
      <c r="BD88" s="61"/>
      <c r="BE88" s="61"/>
      <c r="BF88" s="61"/>
      <c r="BG88" s="61"/>
      <c r="BH88" s="61"/>
      <c r="BI88" s="61"/>
      <c r="BJ88" s="61"/>
      <c r="BK88" s="61"/>
      <c r="BL88" s="61"/>
      <c r="BM88" s="61"/>
      <c r="BN88" s="61"/>
      <c r="BO88" s="61"/>
      <c r="BP88" s="61"/>
      <c r="BQ88" s="61"/>
      <c r="BR88" s="61"/>
      <c r="BS88" s="61"/>
      <c r="BT88" s="51"/>
      <c r="BU88" s="51"/>
      <c r="BV88" s="51"/>
      <c r="BW88" s="51"/>
      <c r="BX88" s="55"/>
      <c r="BY88" s="55"/>
      <c r="BZ88" s="55"/>
      <c r="CA88" s="55"/>
      <c r="CB88" s="55"/>
      <c r="CC88" s="55"/>
      <c r="CD88" s="55"/>
      <c r="CE88" s="55"/>
      <c r="CF88" s="55"/>
      <c r="CG88" s="55"/>
      <c r="CH88" s="55"/>
      <c r="CI88" s="61"/>
      <c r="CJ88" s="61"/>
      <c r="CK88" s="61"/>
      <c r="CL88" s="61"/>
      <c r="CM88" s="61"/>
      <c r="CN88" s="61"/>
      <c r="CO88" s="61"/>
    </row>
    <row r="89" spans="39:93" x14ac:dyDescent="0.15">
      <c r="AM89" s="60"/>
      <c r="AN89" s="60"/>
      <c r="AO89" s="60"/>
      <c r="AP89" s="60"/>
      <c r="AQ89" s="60"/>
      <c r="AR89" s="60"/>
      <c r="AS89" s="60"/>
      <c r="AT89" s="60"/>
      <c r="AU89" s="60"/>
      <c r="AV89" s="60"/>
      <c r="AW89" s="60"/>
      <c r="AX89" s="60"/>
      <c r="AY89" s="60"/>
      <c r="AZ89" s="60"/>
      <c r="BA89" s="60"/>
      <c r="BB89" s="60"/>
      <c r="BC89" s="60"/>
      <c r="BD89" s="60"/>
      <c r="BE89" s="60"/>
      <c r="BF89" s="60"/>
      <c r="BG89" s="60"/>
      <c r="BH89" s="60"/>
      <c r="BI89" s="60"/>
      <c r="BJ89" s="60"/>
      <c r="BK89" s="60"/>
      <c r="BL89" s="60"/>
      <c r="BM89" s="60"/>
      <c r="BN89" s="60"/>
      <c r="BO89" s="60"/>
      <c r="BP89" s="60"/>
      <c r="BQ89" s="60"/>
      <c r="BR89" s="60"/>
      <c r="BS89" s="60"/>
      <c r="BT89" s="60"/>
      <c r="BU89" s="60"/>
      <c r="BV89" s="60"/>
      <c r="BW89" s="60"/>
      <c r="BX89" s="60"/>
      <c r="BY89" s="60"/>
      <c r="BZ89" s="60"/>
      <c r="CA89" s="60"/>
      <c r="CB89" s="60"/>
      <c r="CC89" s="60"/>
      <c r="CD89" s="60"/>
      <c r="CE89" s="60"/>
      <c r="CF89" s="60"/>
      <c r="CG89" s="60"/>
      <c r="CH89" s="60"/>
      <c r="CI89" s="60"/>
      <c r="CJ89" s="60"/>
      <c r="CK89" s="60"/>
      <c r="CL89" s="60"/>
      <c r="CM89" s="60"/>
      <c r="CN89" s="64"/>
      <c r="CO89" s="65"/>
    </row>
    <row r="90" spans="39:93" x14ac:dyDescent="0.15">
      <c r="AM90" s="57"/>
      <c r="AN90" s="57"/>
      <c r="AO90" s="57"/>
      <c r="AP90" s="57"/>
      <c r="AQ90" s="57"/>
      <c r="AR90" s="57"/>
      <c r="AS90" s="57"/>
      <c r="AT90" s="57"/>
      <c r="AU90" s="57"/>
      <c r="AV90" s="57"/>
      <c r="AW90" s="57"/>
      <c r="AX90" s="57"/>
      <c r="AY90" s="57"/>
      <c r="AZ90" s="57"/>
      <c r="BA90" s="57"/>
      <c r="BB90" s="57"/>
      <c r="BC90" s="57"/>
      <c r="BD90" s="57"/>
      <c r="BE90" s="57"/>
      <c r="BF90" s="57"/>
      <c r="BG90" s="57"/>
      <c r="BH90" s="57"/>
      <c r="BI90" s="57"/>
      <c r="BJ90" s="57"/>
      <c r="BK90" s="57"/>
      <c r="BL90" s="57"/>
      <c r="BM90" s="57"/>
      <c r="BN90" s="57"/>
      <c r="BO90" s="57"/>
      <c r="BP90" s="57"/>
      <c r="BQ90" s="57"/>
      <c r="BR90" s="57"/>
      <c r="BS90" s="57"/>
      <c r="BT90" s="57"/>
      <c r="BU90" s="57"/>
      <c r="BV90" s="57"/>
      <c r="BW90" s="57"/>
      <c r="BX90" s="57"/>
      <c r="BY90" s="57"/>
      <c r="BZ90" s="57"/>
      <c r="CA90" s="57"/>
      <c r="CB90" s="57"/>
      <c r="CC90" s="57"/>
      <c r="CD90" s="57"/>
      <c r="CE90" s="57"/>
      <c r="CF90" s="57"/>
      <c r="CG90" s="57"/>
      <c r="CH90" s="57"/>
      <c r="CI90" s="57"/>
      <c r="CJ90" s="57"/>
      <c r="CK90" s="57"/>
      <c r="CL90" s="57"/>
      <c r="CM90" s="57"/>
      <c r="CN90" s="66"/>
      <c r="CO90" s="65"/>
    </row>
    <row r="91" spans="39:93" x14ac:dyDescent="0.2">
      <c r="AM91" s="57"/>
      <c r="AN91" s="57"/>
      <c r="AO91" s="57"/>
      <c r="AP91" s="57"/>
      <c r="AQ91" s="57"/>
      <c r="AR91" s="57"/>
      <c r="AS91" s="57"/>
      <c r="AT91" s="57"/>
      <c r="AU91" s="57"/>
      <c r="AV91" s="57"/>
      <c r="AW91" s="57"/>
      <c r="AX91" s="57"/>
      <c r="AY91" s="57"/>
      <c r="AZ91" s="57"/>
      <c r="BA91" s="57"/>
      <c r="BB91" s="57"/>
      <c r="BC91" s="57"/>
      <c r="BD91" s="57"/>
      <c r="BE91" s="57"/>
      <c r="BF91" s="57"/>
      <c r="BG91" s="57"/>
      <c r="BH91" s="57"/>
      <c r="BI91" s="57"/>
      <c r="BJ91" s="57"/>
      <c r="BK91" s="57"/>
      <c r="BL91" s="57"/>
      <c r="BM91" s="57"/>
      <c r="BN91" s="57"/>
      <c r="BO91" s="57"/>
      <c r="BP91" s="57"/>
      <c r="BQ91" s="57"/>
      <c r="BR91" s="57"/>
      <c r="BS91" s="57"/>
      <c r="BT91" s="57"/>
      <c r="BU91" s="57"/>
      <c r="BV91" s="57"/>
      <c r="BW91" s="57"/>
      <c r="BX91" s="57"/>
      <c r="BY91" s="57"/>
      <c r="BZ91" s="57"/>
      <c r="CA91" s="57"/>
      <c r="CB91" s="57"/>
      <c r="CC91" s="57"/>
      <c r="CD91" s="57"/>
      <c r="CE91" s="57"/>
      <c r="CF91" s="57"/>
      <c r="CG91" s="57"/>
      <c r="CH91" s="57"/>
      <c r="CI91" s="57"/>
      <c r="CJ91" s="57"/>
      <c r="CK91" s="57"/>
      <c r="CL91" s="57"/>
      <c r="CM91" s="57"/>
      <c r="CN91" s="63"/>
      <c r="CO91" s="67"/>
    </row>
    <row r="92" spans="39:93" x14ac:dyDescent="0.15">
      <c r="AM92" s="53"/>
      <c r="AN92" s="53"/>
      <c r="AO92" s="53"/>
      <c r="AP92" s="53"/>
      <c r="AQ92" s="53"/>
      <c r="AR92" s="53"/>
      <c r="AS92" s="53"/>
      <c r="AT92" s="53"/>
      <c r="AU92" s="53"/>
      <c r="AV92" s="53"/>
      <c r="AW92" s="53"/>
      <c r="AX92" s="53"/>
      <c r="AY92" s="53"/>
      <c r="AZ92" s="53"/>
      <c r="BA92" s="53"/>
      <c r="BB92" s="53"/>
      <c r="BC92" s="53"/>
      <c r="BD92" s="53"/>
      <c r="BE92" s="53"/>
      <c r="BF92" s="53"/>
      <c r="BG92" s="53"/>
      <c r="BH92" s="53"/>
      <c r="BI92" s="53"/>
      <c r="BJ92" s="53"/>
      <c r="BK92" s="53"/>
      <c r="BL92" s="53"/>
      <c r="BM92" s="53"/>
      <c r="BN92" s="53"/>
      <c r="BO92" s="53"/>
      <c r="BP92" s="53"/>
      <c r="BQ92" s="53"/>
      <c r="BR92" s="53"/>
      <c r="BS92" s="53"/>
      <c r="BT92" s="53"/>
      <c r="BU92" s="53"/>
      <c r="BV92" s="53"/>
      <c r="BW92" s="53"/>
      <c r="BX92" s="53"/>
      <c r="BY92" s="53"/>
      <c r="BZ92" s="53"/>
      <c r="CA92" s="53"/>
      <c r="CB92" s="53"/>
      <c r="CC92" s="53"/>
      <c r="CD92" s="53"/>
      <c r="CE92" s="53"/>
      <c r="CF92" s="53"/>
      <c r="CG92" s="53"/>
      <c r="CH92" s="53"/>
      <c r="CI92" s="53"/>
      <c r="CJ92" s="53"/>
      <c r="CK92" s="53"/>
      <c r="CL92" s="53"/>
      <c r="CM92" s="53"/>
      <c r="CN92" s="66"/>
      <c r="CO92" s="67"/>
    </row>
    <row r="93" spans="39:93" x14ac:dyDescent="0.2">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55"/>
      <c r="CB93" s="55"/>
      <c r="CC93" s="55"/>
      <c r="CD93" s="55"/>
      <c r="CE93" s="55"/>
      <c r="CF93" s="55"/>
      <c r="CG93" s="55"/>
      <c r="CH93" s="55"/>
      <c r="CI93" s="55"/>
      <c r="CJ93" s="55"/>
      <c r="CK93" s="55"/>
      <c r="CL93" s="55"/>
      <c r="CM93" s="55"/>
      <c r="CN93" s="63"/>
      <c r="CO93" s="67"/>
    </row>
    <row r="94" spans="39:93" x14ac:dyDescent="0.2">
      <c r="AM94" s="57"/>
      <c r="AN94" s="57"/>
      <c r="AO94" s="57"/>
      <c r="AP94" s="57"/>
      <c r="AQ94" s="57"/>
      <c r="AR94" s="57"/>
      <c r="AS94" s="57"/>
      <c r="AT94" s="57"/>
      <c r="AU94" s="57"/>
      <c r="AV94" s="57"/>
      <c r="AW94" s="57"/>
      <c r="AX94" s="57"/>
      <c r="AY94" s="57"/>
      <c r="AZ94" s="57"/>
      <c r="BA94" s="57"/>
      <c r="BB94" s="57"/>
      <c r="BC94" s="57"/>
      <c r="BD94" s="57"/>
      <c r="BE94" s="57"/>
      <c r="BF94" s="57"/>
      <c r="BG94" s="57"/>
      <c r="BH94" s="57"/>
      <c r="BI94" s="57"/>
      <c r="BJ94" s="57"/>
      <c r="BK94" s="57"/>
      <c r="BL94" s="57"/>
      <c r="BM94" s="57"/>
      <c r="BN94" s="57"/>
      <c r="BO94" s="57"/>
      <c r="BP94" s="57"/>
      <c r="BQ94" s="57"/>
      <c r="BR94" s="57"/>
      <c r="BS94" s="57"/>
      <c r="BT94" s="57"/>
      <c r="BU94" s="57"/>
      <c r="BV94" s="57"/>
      <c r="BW94" s="57"/>
      <c r="BX94" s="57"/>
      <c r="BY94" s="57"/>
      <c r="BZ94" s="57"/>
      <c r="CA94" s="57"/>
      <c r="CB94" s="57"/>
      <c r="CC94" s="57"/>
      <c r="CD94" s="57"/>
      <c r="CE94" s="57"/>
      <c r="CF94" s="57"/>
      <c r="CG94" s="57"/>
      <c r="CH94" s="57"/>
      <c r="CI94" s="57"/>
      <c r="CJ94" s="57"/>
      <c r="CK94" s="57"/>
      <c r="CL94" s="57"/>
      <c r="CM94" s="57"/>
      <c r="CN94" s="63"/>
      <c r="CO94" s="67"/>
    </row>
    <row r="95" spans="39:93" x14ac:dyDescent="0.15">
      <c r="AM95" s="68"/>
      <c r="AN95" s="68"/>
      <c r="AO95" s="68"/>
      <c r="AP95" s="68"/>
      <c r="AQ95" s="68"/>
      <c r="AR95" s="68"/>
      <c r="AS95" s="68"/>
      <c r="AT95" s="68"/>
      <c r="AU95" s="68"/>
      <c r="AV95" s="68"/>
      <c r="AW95" s="68"/>
      <c r="AX95" s="68"/>
      <c r="AY95" s="68"/>
      <c r="AZ95" s="68"/>
      <c r="BA95" s="68"/>
      <c r="BB95" s="68"/>
      <c r="BC95" s="68"/>
      <c r="BD95" s="68"/>
      <c r="BE95" s="68"/>
      <c r="BF95" s="68"/>
      <c r="BG95" s="68"/>
      <c r="BH95" s="68"/>
      <c r="BI95" s="68"/>
      <c r="BJ95" s="68"/>
      <c r="BK95" s="68"/>
      <c r="BL95" s="68"/>
      <c r="BM95" s="68"/>
      <c r="BN95" s="68"/>
      <c r="BO95" s="68"/>
      <c r="BP95" s="68"/>
      <c r="BQ95" s="68"/>
      <c r="BR95" s="68"/>
      <c r="BS95" s="68"/>
      <c r="BT95" s="68"/>
      <c r="BU95" s="68"/>
      <c r="BV95" s="68"/>
      <c r="BW95" s="68"/>
      <c r="BX95" s="68"/>
      <c r="BY95" s="68"/>
      <c r="BZ95" s="68"/>
      <c r="CA95" s="68"/>
      <c r="CB95" s="68"/>
      <c r="CC95" s="68"/>
      <c r="CD95" s="68"/>
      <c r="CE95" s="68"/>
      <c r="CF95" s="68"/>
      <c r="CG95" s="68"/>
      <c r="CH95" s="68"/>
      <c r="CI95" s="68"/>
      <c r="CJ95" s="68"/>
      <c r="CK95" s="68"/>
      <c r="CL95" s="68"/>
      <c r="CM95" s="68"/>
      <c r="CN95" s="66"/>
      <c r="CO95" s="67"/>
    </row>
    <row r="96" spans="39:93" x14ac:dyDescent="0.15">
      <c r="AM96" s="53"/>
      <c r="AN96" s="53"/>
      <c r="AO96" s="53"/>
      <c r="AP96" s="53"/>
      <c r="AQ96" s="53"/>
      <c r="AR96" s="53"/>
      <c r="AS96" s="53"/>
      <c r="AT96" s="53"/>
      <c r="AU96" s="53"/>
      <c r="AV96" s="53"/>
      <c r="AW96" s="53"/>
      <c r="AX96" s="53"/>
      <c r="AY96" s="53"/>
      <c r="AZ96" s="53"/>
      <c r="BA96" s="53"/>
      <c r="BB96" s="53"/>
      <c r="BC96" s="53"/>
      <c r="BD96" s="53"/>
      <c r="BE96" s="53"/>
      <c r="BF96" s="53"/>
      <c r="BG96" s="53"/>
      <c r="BH96" s="53"/>
      <c r="BI96" s="53"/>
      <c r="BJ96" s="53"/>
      <c r="BK96" s="53"/>
      <c r="BL96" s="53"/>
      <c r="BM96" s="53"/>
      <c r="BN96" s="53"/>
      <c r="BO96" s="53"/>
      <c r="BP96" s="53"/>
      <c r="BQ96" s="53"/>
      <c r="BR96" s="53"/>
      <c r="BS96" s="53"/>
      <c r="BT96" s="53"/>
      <c r="BU96" s="53"/>
      <c r="BV96" s="53"/>
      <c r="BW96" s="53"/>
      <c r="BX96" s="53"/>
      <c r="BY96" s="53"/>
      <c r="BZ96" s="53"/>
      <c r="CA96" s="53"/>
      <c r="CB96" s="53"/>
      <c r="CC96" s="53"/>
      <c r="CD96" s="53"/>
      <c r="CE96" s="53"/>
      <c r="CF96" s="53"/>
      <c r="CG96" s="53"/>
      <c r="CH96" s="53"/>
      <c r="CI96" s="53"/>
      <c r="CJ96" s="53"/>
      <c r="CK96" s="53"/>
      <c r="CL96" s="53"/>
      <c r="CM96" s="53"/>
      <c r="CN96" s="66"/>
      <c r="CO96" s="67"/>
    </row>
    <row r="97" spans="39:93" x14ac:dyDescent="0.15">
      <c r="AM97" s="68"/>
      <c r="AN97" s="68"/>
      <c r="AO97" s="68"/>
      <c r="AP97" s="68"/>
      <c r="AQ97" s="68"/>
      <c r="AR97" s="68"/>
      <c r="AS97" s="68"/>
      <c r="AT97" s="68"/>
      <c r="AU97" s="68"/>
      <c r="AV97" s="68"/>
      <c r="AW97" s="68"/>
      <c r="AX97" s="68"/>
      <c r="AY97" s="68"/>
      <c r="AZ97" s="68"/>
      <c r="BA97" s="68"/>
      <c r="BB97" s="68"/>
      <c r="BC97" s="68"/>
      <c r="BD97" s="68"/>
      <c r="BE97" s="68"/>
      <c r="BF97" s="68"/>
      <c r="BG97" s="68"/>
      <c r="BH97" s="68"/>
      <c r="BI97" s="68"/>
      <c r="BJ97" s="68"/>
      <c r="BK97" s="68"/>
      <c r="BL97" s="68"/>
      <c r="BM97" s="68"/>
      <c r="BN97" s="68"/>
      <c r="BO97" s="68"/>
      <c r="BP97" s="68"/>
      <c r="BQ97" s="68"/>
      <c r="BR97" s="68"/>
      <c r="BS97" s="68"/>
      <c r="BT97" s="68"/>
      <c r="BU97" s="68"/>
      <c r="BV97" s="68"/>
      <c r="BW97" s="68"/>
      <c r="BX97" s="68"/>
      <c r="BY97" s="68"/>
      <c r="BZ97" s="68"/>
      <c r="CA97" s="68"/>
      <c r="CB97" s="68"/>
      <c r="CC97" s="68"/>
      <c r="CD97" s="68"/>
      <c r="CE97" s="68"/>
      <c r="CF97" s="68"/>
      <c r="CG97" s="68"/>
      <c r="CH97" s="68"/>
      <c r="CI97" s="68"/>
      <c r="CJ97" s="68"/>
      <c r="CK97" s="68"/>
      <c r="CL97" s="68"/>
      <c r="CM97" s="68"/>
      <c r="CN97" s="69"/>
      <c r="CO97" s="67"/>
    </row>
    <row r="98" spans="39:93" x14ac:dyDescent="0.2">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55"/>
      <c r="CB98" s="55"/>
      <c r="CC98" s="55"/>
      <c r="CD98" s="55"/>
      <c r="CE98" s="55"/>
      <c r="CF98" s="55"/>
      <c r="CG98" s="55"/>
      <c r="CH98" s="55"/>
      <c r="CI98" s="55"/>
      <c r="CJ98" s="55"/>
      <c r="CK98" s="55"/>
      <c r="CL98" s="55"/>
      <c r="CM98" s="55"/>
      <c r="CN98" s="63"/>
      <c r="CO98" s="67"/>
    </row>
    <row r="99" spans="39:93" x14ac:dyDescent="0.2">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55"/>
      <c r="CB99" s="55"/>
      <c r="CC99" s="55"/>
      <c r="CD99" s="55"/>
      <c r="CE99" s="55"/>
      <c r="CF99" s="55"/>
      <c r="CG99" s="55"/>
      <c r="CH99" s="55"/>
      <c r="CI99" s="55"/>
      <c r="CJ99" s="55"/>
      <c r="CK99" s="55"/>
      <c r="CL99" s="55"/>
      <c r="CM99" s="55"/>
      <c r="CN99" s="70"/>
      <c r="CO99" s="67"/>
    </row>
    <row r="100" spans="39:93" x14ac:dyDescent="0.15">
      <c r="AM100" s="54"/>
      <c r="AN100" s="54"/>
      <c r="AO100" s="54"/>
      <c r="AP100" s="54"/>
      <c r="AQ100" s="54"/>
      <c r="AR100" s="54"/>
      <c r="AS100" s="54"/>
      <c r="AT100" s="54"/>
      <c r="AU100" s="71"/>
      <c r="AV100" s="71"/>
      <c r="AW100" s="71"/>
      <c r="AX100" s="71"/>
      <c r="AY100" s="71"/>
      <c r="AZ100" s="71"/>
      <c r="BA100" s="71"/>
      <c r="BB100" s="71"/>
      <c r="BC100" s="71"/>
      <c r="BD100" s="71"/>
      <c r="BE100" s="68"/>
      <c r="BF100" s="68"/>
      <c r="BG100" s="68"/>
      <c r="BH100" s="68"/>
      <c r="BI100" s="68"/>
      <c r="BJ100" s="68"/>
      <c r="BK100" s="68"/>
      <c r="BL100" s="68"/>
      <c r="BM100" s="68"/>
      <c r="BN100" s="68"/>
      <c r="BO100" s="68"/>
      <c r="BP100" s="68"/>
      <c r="BQ100" s="68"/>
      <c r="BR100" s="68"/>
      <c r="BS100" s="68"/>
      <c r="BT100" s="68"/>
      <c r="BU100" s="68"/>
      <c r="BV100" s="68"/>
      <c r="BW100" s="68"/>
      <c r="BX100" s="68"/>
      <c r="BY100" s="68"/>
      <c r="BZ100" s="68"/>
      <c r="CA100" s="68"/>
      <c r="CB100" s="68"/>
      <c r="CC100" s="68"/>
      <c r="CD100" s="68"/>
      <c r="CE100" s="68"/>
      <c r="CF100" s="68"/>
      <c r="CG100" s="68"/>
      <c r="CH100" s="68"/>
      <c r="CI100" s="68"/>
      <c r="CJ100" s="68"/>
      <c r="CK100" s="68"/>
      <c r="CL100" s="61"/>
      <c r="CM100" s="61"/>
      <c r="CN100" s="61"/>
      <c r="CO100" s="61"/>
    </row>
    <row r="101" spans="39:93" x14ac:dyDescent="0.15">
      <c r="AM101" s="54"/>
      <c r="AN101" s="54"/>
      <c r="AO101" s="54"/>
      <c r="AP101" s="54"/>
      <c r="AQ101" s="54"/>
      <c r="AR101" s="54"/>
      <c r="AS101" s="54"/>
      <c r="AT101" s="54"/>
      <c r="AU101" s="72"/>
      <c r="AV101" s="72"/>
      <c r="AW101" s="72"/>
      <c r="AX101" s="72"/>
      <c r="AY101" s="72"/>
      <c r="AZ101" s="72"/>
      <c r="BA101" s="72"/>
      <c r="BB101" s="72"/>
      <c r="BC101" s="72"/>
      <c r="BD101" s="72"/>
      <c r="BE101" s="68"/>
      <c r="BF101" s="68"/>
      <c r="BG101" s="68"/>
      <c r="BH101" s="68"/>
      <c r="BI101" s="68"/>
      <c r="BJ101" s="68"/>
      <c r="BK101" s="68"/>
      <c r="BL101" s="68"/>
      <c r="BM101" s="61"/>
      <c r="BN101" s="61"/>
      <c r="BO101" s="61"/>
      <c r="BP101" s="61"/>
      <c r="BQ101" s="61"/>
      <c r="BR101" s="61"/>
      <c r="BS101" s="71"/>
      <c r="BT101" s="71"/>
      <c r="BU101" s="71"/>
      <c r="BV101" s="71"/>
      <c r="BW101" s="71"/>
      <c r="BX101" s="71"/>
      <c r="BY101" s="73"/>
      <c r="BZ101" s="74"/>
      <c r="CA101" s="61"/>
      <c r="CB101" s="61"/>
      <c r="CC101" s="61"/>
      <c r="CD101" s="75"/>
      <c r="CE101" s="61"/>
      <c r="CF101" s="61"/>
      <c r="CG101" s="61"/>
      <c r="CH101" s="61"/>
      <c r="CI101" s="61"/>
      <c r="CJ101" s="61"/>
      <c r="CK101" s="61"/>
      <c r="CL101" s="61"/>
      <c r="CM101" s="61"/>
      <c r="CN101" s="61"/>
      <c r="CO101" s="61"/>
    </row>
    <row r="102" spans="39:93" x14ac:dyDescent="0.15">
      <c r="AM102" s="72"/>
      <c r="AN102" s="72"/>
      <c r="AO102" s="72"/>
      <c r="AP102" s="72"/>
      <c r="AQ102" s="72"/>
      <c r="AR102" s="72"/>
      <c r="AS102" s="72"/>
      <c r="AT102" s="72"/>
      <c r="AU102" s="72"/>
      <c r="AV102" s="72"/>
      <c r="AW102" s="72"/>
      <c r="AX102" s="72"/>
      <c r="AY102" s="72"/>
      <c r="AZ102" s="72"/>
      <c r="BA102" s="72"/>
      <c r="BB102" s="72"/>
      <c r="BC102" s="72"/>
      <c r="BD102" s="72"/>
      <c r="BE102" s="72"/>
      <c r="BF102" s="72"/>
      <c r="BG102" s="72"/>
      <c r="BH102" s="72"/>
      <c r="BI102" s="72"/>
      <c r="BJ102" s="72"/>
      <c r="BK102" s="72"/>
      <c r="BL102" s="72"/>
      <c r="BM102" s="72"/>
      <c r="BN102" s="72"/>
      <c r="BO102" s="72"/>
      <c r="BP102" s="68"/>
      <c r="BQ102" s="68"/>
      <c r="BR102" s="68"/>
      <c r="BS102" s="72"/>
      <c r="BT102" s="72"/>
      <c r="BU102" s="68"/>
      <c r="BV102" s="68"/>
      <c r="BW102" s="68"/>
      <c r="BX102" s="68"/>
      <c r="BY102" s="68"/>
      <c r="BZ102" s="68"/>
      <c r="CA102" s="76"/>
      <c r="CB102" s="61"/>
      <c r="CC102" s="61"/>
      <c r="CD102" s="74"/>
      <c r="CE102" s="61"/>
      <c r="CF102" s="61"/>
      <c r="CG102" s="74"/>
      <c r="CH102" s="61"/>
      <c r="CI102" s="61"/>
      <c r="CJ102" s="61"/>
      <c r="CK102" s="61"/>
      <c r="CL102" s="61"/>
      <c r="CM102" s="61"/>
      <c r="CN102" s="61"/>
      <c r="CO102" s="61"/>
    </row>
    <row r="103" spans="39:93" x14ac:dyDescent="0.15">
      <c r="AM103" s="72"/>
      <c r="AN103" s="72"/>
      <c r="AO103" s="72"/>
      <c r="AP103" s="72"/>
      <c r="AQ103" s="72"/>
      <c r="AR103" s="72"/>
      <c r="AS103" s="72"/>
      <c r="AT103" s="72"/>
      <c r="AU103" s="72"/>
      <c r="AV103" s="71"/>
      <c r="AW103" s="71"/>
      <c r="AX103" s="71"/>
      <c r="AY103" s="71"/>
      <c r="AZ103" s="71"/>
      <c r="BA103" s="71"/>
      <c r="BB103" s="71"/>
      <c r="BC103" s="71"/>
      <c r="BD103" s="71"/>
      <c r="BE103" s="71"/>
      <c r="BF103" s="71"/>
      <c r="BG103" s="71"/>
      <c r="BH103" s="77"/>
      <c r="BI103" s="77"/>
      <c r="BJ103" s="77"/>
      <c r="BK103" s="77"/>
      <c r="BL103" s="77"/>
      <c r="BM103" s="77"/>
      <c r="BN103" s="77"/>
      <c r="BO103" s="72"/>
      <c r="BP103" s="72"/>
      <c r="BQ103" s="72"/>
      <c r="BR103" s="72"/>
      <c r="BS103" s="72"/>
      <c r="BT103" s="72"/>
      <c r="BU103" s="72"/>
      <c r="BV103" s="72"/>
      <c r="BW103" s="72"/>
      <c r="BX103" s="72"/>
      <c r="BY103" s="78"/>
      <c r="BZ103" s="61"/>
      <c r="CA103" s="61"/>
      <c r="CB103" s="61"/>
      <c r="CC103" s="61"/>
      <c r="CD103" s="61"/>
      <c r="CE103" s="61"/>
      <c r="CF103" s="72"/>
      <c r="CG103" s="72"/>
      <c r="CH103" s="72"/>
      <c r="CI103" s="72"/>
      <c r="CJ103" s="58"/>
      <c r="CK103" s="58"/>
      <c r="CL103" s="61"/>
      <c r="CM103" s="61"/>
      <c r="CN103" s="61"/>
      <c r="CO103" s="61"/>
    </row>
    <row r="104" spans="39:93" x14ac:dyDescent="0.15">
      <c r="AM104" s="79"/>
      <c r="AN104" s="79"/>
      <c r="AO104" s="79"/>
      <c r="AP104" s="79"/>
      <c r="AQ104" s="79"/>
      <c r="AR104" s="79"/>
      <c r="AS104" s="79"/>
      <c r="AT104" s="79"/>
      <c r="AU104" s="56"/>
      <c r="AV104" s="56"/>
      <c r="AW104" s="56"/>
      <c r="AX104" s="56"/>
      <c r="AY104" s="56"/>
      <c r="AZ104" s="56"/>
      <c r="BA104" s="56"/>
      <c r="BB104" s="56"/>
      <c r="BC104" s="56"/>
      <c r="BD104" s="56"/>
      <c r="BE104" s="68"/>
      <c r="BF104" s="68"/>
      <c r="BG104" s="68"/>
      <c r="BH104" s="68"/>
      <c r="BI104" s="68"/>
      <c r="BJ104" s="68"/>
      <c r="BK104" s="68"/>
      <c r="BL104" s="68"/>
      <c r="BM104" s="68"/>
      <c r="BN104" s="68"/>
      <c r="BO104" s="68"/>
      <c r="BP104" s="68"/>
      <c r="BQ104" s="68"/>
      <c r="BR104" s="68"/>
      <c r="BS104" s="68"/>
      <c r="BT104" s="68"/>
      <c r="BU104" s="68"/>
      <c r="BV104" s="68"/>
      <c r="BW104" s="68"/>
      <c r="BX104" s="68"/>
      <c r="BY104" s="80"/>
      <c r="BZ104" s="61"/>
      <c r="CA104" s="61"/>
      <c r="CB104" s="61"/>
      <c r="CC104" s="68"/>
      <c r="CD104" s="68"/>
      <c r="CE104" s="68"/>
      <c r="CF104" s="68"/>
      <c r="CG104" s="68"/>
      <c r="CH104" s="68"/>
      <c r="CI104" s="68"/>
      <c r="CJ104" s="68"/>
      <c r="CK104" s="68"/>
      <c r="CL104" s="61"/>
      <c r="CM104" s="61"/>
      <c r="CN104" s="61"/>
      <c r="CO104" s="61"/>
    </row>
    <row r="105" spans="39:93" x14ac:dyDescent="0.15">
      <c r="AM105" s="57"/>
      <c r="AN105" s="57"/>
      <c r="AO105" s="57"/>
      <c r="AP105" s="57"/>
      <c r="AQ105" s="57"/>
      <c r="AR105" s="57"/>
      <c r="AS105" s="57"/>
      <c r="AT105" s="57"/>
      <c r="AU105" s="57"/>
      <c r="AV105" s="57"/>
      <c r="AW105" s="81"/>
      <c r="AX105" s="81"/>
      <c r="AY105" s="81"/>
      <c r="AZ105" s="81"/>
      <c r="BA105" s="81"/>
      <c r="BB105" s="81"/>
      <c r="BC105" s="81"/>
      <c r="BD105" s="81"/>
      <c r="BE105" s="57"/>
      <c r="BF105" s="57"/>
      <c r="BG105" s="57"/>
      <c r="BH105" s="57"/>
      <c r="BI105" s="57"/>
      <c r="BJ105" s="57"/>
      <c r="BK105" s="57"/>
      <c r="BL105" s="57"/>
      <c r="BM105" s="57"/>
      <c r="BN105" s="57"/>
      <c r="BO105" s="61"/>
      <c r="BP105" s="61"/>
      <c r="BQ105" s="61"/>
      <c r="BR105" s="61"/>
      <c r="BS105" s="61"/>
      <c r="BT105" s="61"/>
      <c r="BU105" s="61"/>
      <c r="BV105" s="61"/>
      <c r="BW105" s="61"/>
      <c r="BX105" s="61"/>
      <c r="BY105" s="61"/>
      <c r="BZ105" s="61"/>
      <c r="CA105" s="61"/>
      <c r="CB105" s="61"/>
      <c r="CC105" s="61"/>
      <c r="CD105" s="61"/>
      <c r="CE105" s="61"/>
      <c r="CF105" s="61"/>
      <c r="CG105" s="61"/>
      <c r="CH105" s="61"/>
      <c r="CI105" s="61"/>
      <c r="CJ105" s="61"/>
      <c r="CK105" s="61"/>
      <c r="CL105" s="61"/>
      <c r="CM105" s="61"/>
      <c r="CN105" s="61"/>
      <c r="CO105" s="61"/>
    </row>
    <row r="106" spans="39:93" x14ac:dyDescent="0.15">
      <c r="AM106" s="57"/>
      <c r="AN106" s="57"/>
      <c r="AO106" s="57"/>
      <c r="AP106" s="57"/>
      <c r="AQ106" s="57"/>
      <c r="AR106" s="57"/>
      <c r="AS106" s="57"/>
      <c r="AT106" s="57"/>
      <c r="AU106" s="57"/>
      <c r="AV106" s="57"/>
      <c r="AW106" s="81"/>
      <c r="AX106" s="81"/>
      <c r="AY106" s="81"/>
      <c r="AZ106" s="81"/>
      <c r="BA106" s="81"/>
      <c r="BB106" s="62"/>
      <c r="BC106" s="62"/>
      <c r="BD106" s="62"/>
      <c r="BE106" s="57"/>
      <c r="BF106" s="57"/>
      <c r="BG106" s="57"/>
      <c r="BH106" s="57"/>
      <c r="BI106" s="57"/>
      <c r="BJ106" s="57"/>
      <c r="BK106" s="57"/>
      <c r="BL106" s="57"/>
      <c r="BM106" s="57"/>
      <c r="BN106" s="57"/>
      <c r="BO106" s="61"/>
      <c r="BP106" s="61"/>
      <c r="BQ106" s="61"/>
      <c r="BR106" s="61"/>
      <c r="BS106" s="61"/>
      <c r="BT106" s="61"/>
      <c r="BU106" s="61"/>
      <c r="BV106" s="61"/>
      <c r="BW106" s="61"/>
      <c r="BX106" s="61"/>
      <c r="BY106" s="61"/>
      <c r="BZ106" s="61"/>
      <c r="CA106" s="61"/>
      <c r="CB106" s="61"/>
      <c r="CC106" s="61"/>
      <c r="CD106" s="61"/>
      <c r="CE106" s="61"/>
      <c r="CF106" s="61"/>
      <c r="CG106" s="61"/>
      <c r="CH106" s="61"/>
      <c r="CI106" s="61"/>
      <c r="CJ106" s="61"/>
      <c r="CK106" s="61"/>
      <c r="CL106" s="61"/>
      <c r="CM106" s="61"/>
      <c r="CN106" s="61"/>
      <c r="CO106" s="61"/>
    </row>
    <row r="107" spans="39:93" x14ac:dyDescent="0.15">
      <c r="AM107" s="61"/>
      <c r="AN107" s="61"/>
      <c r="AO107" s="61"/>
      <c r="AP107" s="61"/>
      <c r="AQ107" s="61"/>
      <c r="AR107" s="61"/>
      <c r="AS107" s="61"/>
      <c r="AT107" s="61"/>
      <c r="AU107" s="61"/>
      <c r="AV107" s="61"/>
      <c r="AW107" s="61"/>
      <c r="AX107" s="61"/>
      <c r="AY107" s="61"/>
      <c r="AZ107" s="61"/>
      <c r="BA107" s="61"/>
      <c r="BB107" s="61"/>
      <c r="BC107" s="61"/>
      <c r="BD107" s="61"/>
      <c r="BE107" s="57"/>
      <c r="BF107" s="57"/>
      <c r="BG107" s="57"/>
      <c r="BH107" s="57"/>
      <c r="BI107" s="57"/>
      <c r="BJ107" s="57"/>
      <c r="BK107" s="57"/>
      <c r="BL107" s="57"/>
      <c r="BM107" s="57"/>
      <c r="BN107" s="57"/>
      <c r="BO107" s="61"/>
      <c r="BP107" s="61"/>
      <c r="BQ107" s="61"/>
      <c r="BR107" s="61"/>
      <c r="BS107" s="61"/>
      <c r="BT107" s="61"/>
      <c r="BU107" s="61"/>
      <c r="BV107" s="61"/>
      <c r="BW107" s="61"/>
      <c r="BX107" s="61"/>
      <c r="BY107" s="61"/>
      <c r="BZ107" s="61"/>
      <c r="CA107" s="61"/>
      <c r="CB107" s="61"/>
      <c r="CC107" s="61"/>
      <c r="CD107" s="61"/>
      <c r="CE107" s="61"/>
      <c r="CF107" s="61"/>
      <c r="CG107" s="61"/>
      <c r="CH107" s="61"/>
      <c r="CI107" s="61"/>
      <c r="CJ107" s="61"/>
      <c r="CK107" s="61"/>
      <c r="CL107" s="61"/>
      <c r="CM107" s="61"/>
      <c r="CN107" s="61"/>
      <c r="CO107" s="61"/>
    </row>
    <row r="108" spans="39:93" x14ac:dyDescent="0.15">
      <c r="AM108" s="61"/>
      <c r="AN108" s="61"/>
      <c r="AO108" s="61"/>
      <c r="AP108" s="61"/>
      <c r="AQ108" s="61"/>
      <c r="AR108" s="61"/>
      <c r="AS108" s="61"/>
      <c r="AT108" s="61"/>
      <c r="AU108" s="61"/>
      <c r="AV108" s="61"/>
      <c r="AW108" s="61"/>
      <c r="AX108" s="61"/>
      <c r="AY108" s="61"/>
      <c r="AZ108" s="61"/>
      <c r="BA108" s="61"/>
      <c r="BB108" s="61"/>
      <c r="BC108" s="61"/>
      <c r="BD108" s="61"/>
      <c r="BE108" s="61"/>
      <c r="BF108" s="61"/>
      <c r="BG108" s="61"/>
      <c r="BH108" s="61"/>
      <c r="BI108" s="61"/>
      <c r="BJ108" s="61"/>
      <c r="BK108" s="61"/>
      <c r="BL108" s="61"/>
      <c r="BM108" s="61"/>
      <c r="BN108" s="61"/>
      <c r="BO108" s="61"/>
      <c r="BP108" s="61"/>
      <c r="BQ108" s="61"/>
      <c r="BR108" s="61"/>
      <c r="BS108" s="61"/>
      <c r="BT108" s="61"/>
      <c r="BU108" s="61"/>
      <c r="BV108" s="61"/>
      <c r="BW108" s="61"/>
      <c r="BX108" s="61"/>
      <c r="BY108" s="61"/>
      <c r="BZ108" s="61"/>
      <c r="CA108" s="61"/>
      <c r="CB108" s="61"/>
      <c r="CC108" s="61"/>
      <c r="CD108" s="61"/>
      <c r="CE108" s="61"/>
      <c r="CF108" s="61"/>
      <c r="CG108" s="61"/>
      <c r="CH108" s="61"/>
      <c r="CI108" s="61"/>
      <c r="CJ108" s="61"/>
      <c r="CK108" s="61"/>
      <c r="CL108" s="61"/>
      <c r="CM108" s="61"/>
      <c r="CN108" s="61"/>
      <c r="CO108" s="61"/>
    </row>
    <row r="109" spans="39:93" x14ac:dyDescent="0.15">
      <c r="AM109" s="54"/>
      <c r="AN109" s="54"/>
      <c r="AO109" s="54"/>
      <c r="AP109" s="54"/>
      <c r="AQ109" s="54"/>
      <c r="AR109" s="54"/>
      <c r="AS109" s="54"/>
      <c r="AT109" s="54"/>
      <c r="AU109" s="54"/>
      <c r="AV109" s="54"/>
      <c r="AW109" s="54"/>
      <c r="AX109" s="54"/>
      <c r="AY109" s="54"/>
      <c r="AZ109" s="54"/>
      <c r="BA109" s="54"/>
      <c r="BB109" s="54"/>
      <c r="BC109" s="54"/>
      <c r="BD109" s="54"/>
      <c r="BE109" s="82"/>
      <c r="BF109" s="82"/>
      <c r="BG109" s="82"/>
      <c r="BH109" s="82"/>
      <c r="BI109" s="82"/>
      <c r="BJ109" s="82"/>
      <c r="BK109" s="82"/>
      <c r="BL109" s="82"/>
      <c r="BM109" s="82"/>
      <c r="BN109" s="82"/>
      <c r="BO109" s="61"/>
      <c r="BP109" s="61"/>
      <c r="BQ109" s="61"/>
      <c r="BR109" s="61"/>
      <c r="BS109" s="61"/>
      <c r="BT109" s="61"/>
      <c r="BU109" s="61"/>
      <c r="BV109" s="61"/>
      <c r="BW109" s="61"/>
      <c r="BX109" s="61"/>
      <c r="BY109" s="61"/>
      <c r="BZ109" s="61"/>
      <c r="CA109" s="61"/>
      <c r="CB109" s="61"/>
      <c r="CC109" s="61"/>
      <c r="CD109" s="61"/>
      <c r="CE109" s="61"/>
      <c r="CF109" s="61"/>
      <c r="CG109" s="61"/>
      <c r="CH109" s="61"/>
      <c r="CI109" s="61"/>
      <c r="CJ109" s="61"/>
      <c r="CK109" s="61"/>
      <c r="CL109" s="61"/>
      <c r="CM109" s="61"/>
      <c r="CN109" s="61"/>
      <c r="CO109" s="61"/>
    </row>
    <row r="110" spans="39:93" x14ac:dyDescent="0.15">
      <c r="AM110" s="79"/>
      <c r="AN110" s="54"/>
      <c r="AO110" s="54"/>
      <c r="AP110" s="54"/>
      <c r="AQ110" s="54"/>
      <c r="AR110" s="54"/>
      <c r="AS110" s="54"/>
      <c r="AT110" s="54"/>
      <c r="AU110" s="54"/>
      <c r="AV110" s="54"/>
      <c r="AW110" s="54"/>
      <c r="AX110" s="54"/>
      <c r="AY110" s="54"/>
      <c r="AZ110" s="54"/>
      <c r="BA110" s="54"/>
      <c r="BB110" s="54"/>
      <c r="BC110" s="54"/>
      <c r="BD110" s="54"/>
      <c r="BE110" s="54"/>
      <c r="BF110" s="57"/>
      <c r="BG110" s="57"/>
      <c r="BH110" s="57"/>
      <c r="BI110" s="57"/>
      <c r="BJ110" s="57"/>
      <c r="BK110" s="57"/>
      <c r="BL110" s="57"/>
      <c r="BM110" s="57"/>
      <c r="BN110" s="57"/>
      <c r="BO110" s="57"/>
      <c r="BP110" s="61"/>
      <c r="BQ110" s="61"/>
      <c r="BR110" s="61"/>
      <c r="BS110" s="61"/>
      <c r="BT110" s="61"/>
      <c r="BU110" s="61"/>
      <c r="BV110" s="61"/>
      <c r="BW110" s="61"/>
      <c r="BX110" s="61"/>
      <c r="BY110" s="61"/>
      <c r="BZ110" s="61"/>
      <c r="CA110" s="61"/>
      <c r="CB110" s="61"/>
      <c r="CC110" s="61"/>
      <c r="CD110" s="61"/>
      <c r="CE110" s="61"/>
      <c r="CF110" s="61"/>
      <c r="CG110" s="61"/>
      <c r="CH110" s="61"/>
      <c r="CI110" s="61"/>
      <c r="CJ110" s="61"/>
      <c r="CK110" s="61"/>
      <c r="CL110" s="61"/>
      <c r="CM110" s="61"/>
      <c r="CN110" s="61"/>
      <c r="CO110" s="61"/>
    </row>
    <row r="111" spans="39:93" x14ac:dyDescent="0.15">
      <c r="AM111" s="79"/>
      <c r="AN111" s="54"/>
      <c r="AO111" s="54"/>
      <c r="AP111" s="54"/>
      <c r="AQ111" s="54"/>
      <c r="AR111" s="54"/>
      <c r="AS111" s="54"/>
      <c r="AT111" s="54"/>
      <c r="AU111" s="54"/>
      <c r="AV111" s="54"/>
      <c r="AW111" s="54"/>
      <c r="AX111" s="54"/>
      <c r="AY111" s="54"/>
      <c r="AZ111" s="54"/>
      <c r="BA111" s="54"/>
      <c r="BB111" s="54"/>
      <c r="BC111" s="54"/>
      <c r="BD111" s="54"/>
      <c r="BE111" s="54"/>
      <c r="BF111" s="57"/>
      <c r="BG111" s="57"/>
      <c r="BH111" s="57"/>
      <c r="BI111" s="57"/>
      <c r="BJ111" s="57"/>
      <c r="BK111" s="57"/>
      <c r="BL111" s="57"/>
      <c r="BM111" s="57"/>
      <c r="BN111" s="57"/>
      <c r="BO111" s="57"/>
      <c r="BP111" s="61"/>
      <c r="BQ111" s="61"/>
      <c r="BR111" s="61"/>
      <c r="BS111" s="61"/>
      <c r="BT111" s="61"/>
      <c r="BU111" s="61"/>
      <c r="BV111" s="61"/>
      <c r="BW111" s="61"/>
      <c r="BX111" s="61"/>
      <c r="BY111" s="61"/>
      <c r="BZ111" s="61"/>
      <c r="CA111" s="61"/>
      <c r="CB111" s="61"/>
      <c r="CC111" s="61"/>
      <c r="CD111" s="61"/>
      <c r="CE111" s="61"/>
      <c r="CF111" s="61"/>
      <c r="CG111" s="61"/>
      <c r="CH111" s="61"/>
      <c r="CI111" s="61"/>
      <c r="CJ111" s="61"/>
      <c r="CK111" s="61"/>
      <c r="CL111" s="61"/>
      <c r="CM111" s="61"/>
      <c r="CN111" s="61"/>
      <c r="CO111" s="61"/>
    </row>
    <row r="112" spans="39:93" x14ac:dyDescent="0.15">
      <c r="AM112" s="79"/>
      <c r="AN112" s="72"/>
      <c r="AO112" s="72"/>
      <c r="AP112" s="72"/>
      <c r="AQ112" s="72"/>
      <c r="AR112" s="72"/>
      <c r="AS112" s="72"/>
      <c r="AT112" s="72"/>
      <c r="AU112" s="72"/>
      <c r="AV112" s="72"/>
      <c r="AW112" s="72"/>
      <c r="AX112" s="72"/>
      <c r="AY112" s="72"/>
      <c r="AZ112" s="72"/>
      <c r="BA112" s="72"/>
      <c r="BB112" s="72"/>
      <c r="BC112" s="72"/>
      <c r="BD112" s="72"/>
      <c r="BE112" s="72"/>
      <c r="BF112" s="61"/>
      <c r="BG112" s="61"/>
      <c r="BH112" s="61"/>
      <c r="BI112" s="61"/>
      <c r="BJ112" s="61"/>
      <c r="BK112" s="61"/>
      <c r="BL112" s="61"/>
      <c r="BM112" s="61"/>
      <c r="BN112" s="61"/>
      <c r="BO112" s="61"/>
      <c r="BP112" s="61"/>
      <c r="BQ112" s="61"/>
      <c r="BR112" s="61"/>
      <c r="BS112" s="61"/>
      <c r="BT112" s="61"/>
      <c r="BU112" s="61"/>
      <c r="BV112" s="61"/>
      <c r="BW112" s="61"/>
      <c r="BX112" s="61"/>
      <c r="BY112" s="61"/>
      <c r="BZ112" s="61"/>
      <c r="CA112" s="61"/>
      <c r="CB112" s="61"/>
      <c r="CC112" s="61"/>
      <c r="CD112" s="61"/>
      <c r="CE112" s="61"/>
      <c r="CF112" s="61"/>
      <c r="CG112" s="61"/>
      <c r="CH112" s="61"/>
      <c r="CI112" s="61"/>
      <c r="CJ112" s="61"/>
      <c r="CK112" s="61"/>
      <c r="CL112" s="61"/>
      <c r="CM112" s="61"/>
      <c r="CN112" s="61"/>
      <c r="CO112" s="61"/>
    </row>
    <row r="113" spans="39:93" x14ac:dyDescent="0.15">
      <c r="AM113" s="79"/>
      <c r="AN113" s="72"/>
      <c r="AO113" s="72"/>
      <c r="AP113" s="72"/>
      <c r="AQ113" s="72"/>
      <c r="AR113" s="72"/>
      <c r="AS113" s="72"/>
      <c r="AT113" s="72"/>
      <c r="AU113" s="72"/>
      <c r="AV113" s="72"/>
      <c r="AW113" s="72"/>
      <c r="AX113" s="72"/>
      <c r="AY113" s="72"/>
      <c r="AZ113" s="72"/>
      <c r="BA113" s="72"/>
      <c r="BB113" s="72"/>
      <c r="BC113" s="72"/>
      <c r="BD113" s="72"/>
      <c r="BE113" s="72"/>
      <c r="BF113" s="61"/>
      <c r="BG113" s="61"/>
      <c r="BH113" s="61"/>
      <c r="BI113" s="61"/>
      <c r="BJ113" s="61"/>
      <c r="BK113" s="61"/>
      <c r="BL113" s="61"/>
      <c r="BM113" s="61"/>
      <c r="BN113" s="61"/>
      <c r="BO113" s="61"/>
      <c r="BP113" s="61"/>
      <c r="BQ113" s="61"/>
      <c r="BR113" s="61"/>
      <c r="BS113" s="61"/>
      <c r="BT113" s="61"/>
      <c r="BU113" s="61"/>
      <c r="BV113" s="61"/>
      <c r="BW113" s="61"/>
      <c r="BX113" s="61"/>
      <c r="BY113" s="61"/>
      <c r="BZ113" s="61"/>
      <c r="CA113" s="61"/>
      <c r="CB113" s="61"/>
      <c r="CC113" s="61"/>
      <c r="CD113" s="61"/>
      <c r="CE113" s="61"/>
      <c r="CF113" s="61"/>
      <c r="CG113" s="61"/>
      <c r="CH113" s="61"/>
      <c r="CI113" s="61"/>
      <c r="CJ113" s="61"/>
      <c r="CK113" s="61"/>
      <c r="CL113" s="61"/>
      <c r="CM113" s="61"/>
      <c r="CN113" s="61"/>
      <c r="CO113" s="61"/>
    </row>
    <row r="114" spans="39:93" x14ac:dyDescent="0.15">
      <c r="AM114" s="79"/>
      <c r="AN114" s="54"/>
      <c r="AO114" s="54"/>
      <c r="AP114" s="54"/>
      <c r="AQ114" s="54"/>
      <c r="AR114" s="54"/>
      <c r="AS114" s="54"/>
      <c r="AT114" s="54"/>
      <c r="AU114" s="54"/>
      <c r="AV114" s="54"/>
      <c r="AW114" s="54"/>
      <c r="AX114" s="54"/>
      <c r="AY114" s="54"/>
      <c r="AZ114" s="54"/>
      <c r="BA114" s="54"/>
      <c r="BB114" s="54"/>
      <c r="BC114" s="54"/>
      <c r="BD114" s="54"/>
      <c r="BE114" s="54"/>
      <c r="BF114" s="61"/>
      <c r="BG114" s="61"/>
      <c r="BH114" s="61"/>
      <c r="BI114" s="61"/>
      <c r="BJ114" s="61"/>
      <c r="BK114" s="61"/>
      <c r="BL114" s="61"/>
      <c r="BM114" s="61"/>
      <c r="BN114" s="61"/>
      <c r="BO114" s="61"/>
      <c r="BP114" s="61"/>
      <c r="BQ114" s="61"/>
      <c r="BR114" s="61"/>
      <c r="BS114" s="61"/>
      <c r="BT114" s="61"/>
      <c r="BU114" s="61"/>
      <c r="BV114" s="61"/>
      <c r="BW114" s="61"/>
      <c r="BX114" s="61"/>
      <c r="BY114" s="61"/>
      <c r="BZ114" s="61"/>
      <c r="CA114" s="61"/>
      <c r="CB114" s="61"/>
      <c r="CC114" s="61"/>
      <c r="CD114" s="61"/>
      <c r="CE114" s="61"/>
      <c r="CF114" s="61"/>
      <c r="CG114" s="61"/>
      <c r="CH114" s="61"/>
      <c r="CI114" s="61"/>
      <c r="CJ114" s="61"/>
      <c r="CK114" s="61"/>
      <c r="CL114" s="61"/>
      <c r="CM114" s="61"/>
      <c r="CN114" s="61"/>
      <c r="CO114" s="61"/>
    </row>
    <row r="115" spans="39:93" x14ac:dyDescent="0.15">
      <c r="AM115" s="79"/>
      <c r="AN115" s="54"/>
      <c r="AO115" s="54"/>
      <c r="AP115" s="54"/>
      <c r="AQ115" s="54"/>
      <c r="AR115" s="54"/>
      <c r="AS115" s="54"/>
      <c r="AT115" s="54"/>
      <c r="AU115" s="54"/>
      <c r="AV115" s="54"/>
      <c r="AW115" s="54"/>
      <c r="AX115" s="54"/>
      <c r="AY115" s="54"/>
      <c r="AZ115" s="54"/>
      <c r="BA115" s="54"/>
      <c r="BB115" s="54"/>
      <c r="BC115" s="54"/>
      <c r="BD115" s="54"/>
      <c r="BE115" s="54"/>
      <c r="BF115" s="82"/>
      <c r="BG115" s="82"/>
      <c r="BH115" s="82"/>
      <c r="BI115" s="82"/>
      <c r="BJ115" s="82"/>
      <c r="BK115" s="82"/>
      <c r="BL115" s="82"/>
      <c r="BM115" s="82"/>
      <c r="BN115" s="82"/>
      <c r="BO115" s="82"/>
      <c r="BP115" s="61"/>
      <c r="BQ115" s="61"/>
      <c r="BR115" s="61"/>
      <c r="BS115" s="61"/>
      <c r="BT115" s="61"/>
      <c r="BU115" s="61"/>
      <c r="BV115" s="61"/>
      <c r="BW115" s="61"/>
      <c r="BX115" s="61"/>
      <c r="BY115" s="61"/>
      <c r="BZ115" s="61"/>
      <c r="CA115" s="61"/>
      <c r="CB115" s="61"/>
      <c r="CC115" s="61"/>
      <c r="CD115" s="61"/>
      <c r="CE115" s="61"/>
      <c r="CF115" s="61"/>
      <c r="CG115" s="61"/>
      <c r="CH115" s="61"/>
      <c r="CI115" s="61"/>
      <c r="CJ115" s="61"/>
      <c r="CK115" s="61"/>
      <c r="CL115" s="61"/>
      <c r="CM115" s="61"/>
      <c r="CN115" s="61"/>
      <c r="CO115" s="61"/>
    </row>
    <row r="116" spans="39:93" x14ac:dyDescent="0.15">
      <c r="AM116" s="72"/>
      <c r="AN116" s="72"/>
      <c r="AO116" s="72"/>
      <c r="AP116" s="72"/>
      <c r="AQ116" s="72"/>
      <c r="AR116" s="72"/>
      <c r="AS116" s="72"/>
      <c r="AT116" s="83"/>
      <c r="AU116" s="61"/>
      <c r="AV116" s="61"/>
      <c r="AW116" s="61"/>
      <c r="AX116" s="61"/>
      <c r="AY116" s="61"/>
      <c r="AZ116" s="61"/>
      <c r="BA116" s="61"/>
      <c r="BB116" s="61"/>
      <c r="BC116" s="61"/>
      <c r="BD116" s="61"/>
      <c r="BE116" s="84"/>
      <c r="BF116" s="84"/>
      <c r="BG116" s="84"/>
      <c r="BH116" s="84"/>
      <c r="BI116" s="84"/>
      <c r="BJ116" s="84"/>
      <c r="BK116" s="84"/>
      <c r="BL116" s="84"/>
      <c r="BM116" s="84"/>
      <c r="BN116" s="84"/>
      <c r="BO116" s="84"/>
      <c r="BP116" s="84"/>
      <c r="BQ116" s="57"/>
      <c r="BR116" s="57"/>
      <c r="BS116" s="54"/>
      <c r="BT116" s="54"/>
      <c r="BU116" s="77"/>
      <c r="BV116" s="77"/>
      <c r="BW116" s="77"/>
      <c r="BX116" s="77"/>
      <c r="BY116" s="77"/>
      <c r="BZ116" s="77"/>
      <c r="CA116" s="77"/>
      <c r="CB116" s="77"/>
      <c r="CC116" s="77"/>
      <c r="CD116" s="77"/>
      <c r="CE116" s="77"/>
      <c r="CF116" s="77"/>
      <c r="CG116" s="77"/>
      <c r="CH116" s="77"/>
      <c r="CI116" s="77"/>
      <c r="CJ116" s="77"/>
      <c r="CK116" s="77"/>
      <c r="CL116" s="61"/>
      <c r="CM116" s="61"/>
      <c r="CN116" s="61"/>
      <c r="CO116" s="61"/>
    </row>
    <row r="117" spans="39:93" x14ac:dyDescent="0.15">
      <c r="AM117" s="85"/>
      <c r="AN117" s="85"/>
      <c r="AO117" s="85"/>
      <c r="AP117" s="85"/>
      <c r="AQ117" s="85"/>
      <c r="AR117" s="85"/>
      <c r="AS117" s="85"/>
      <c r="AT117" s="56"/>
      <c r="AU117" s="56"/>
      <c r="AV117" s="56"/>
      <c r="AW117" s="56"/>
      <c r="AX117" s="56"/>
      <c r="AY117" s="56"/>
      <c r="AZ117" s="56"/>
      <c r="BA117" s="56"/>
      <c r="BB117" s="56"/>
      <c r="BC117" s="56"/>
      <c r="BD117" s="56"/>
      <c r="BE117" s="56"/>
      <c r="BF117" s="56"/>
      <c r="BG117" s="56"/>
      <c r="BH117" s="86"/>
      <c r="BI117" s="86"/>
      <c r="BJ117" s="86"/>
      <c r="BK117" s="86"/>
      <c r="BL117" s="86"/>
      <c r="BM117" s="86"/>
      <c r="BN117" s="86"/>
      <c r="BO117" s="60"/>
      <c r="BP117" s="60"/>
      <c r="BQ117" s="60"/>
      <c r="BR117" s="60"/>
      <c r="BS117" s="60"/>
      <c r="BT117" s="60"/>
      <c r="BU117" s="60"/>
      <c r="BV117" s="60"/>
      <c r="BW117" s="60"/>
      <c r="BX117" s="60"/>
      <c r="BY117" s="60"/>
      <c r="BZ117" s="60"/>
      <c r="CA117" s="60"/>
      <c r="CB117" s="60"/>
      <c r="CC117" s="60"/>
      <c r="CD117" s="60"/>
      <c r="CE117" s="60"/>
      <c r="CF117" s="60"/>
      <c r="CG117" s="60"/>
      <c r="CH117" s="60"/>
      <c r="CI117" s="60"/>
      <c r="CJ117" s="60"/>
      <c r="CK117" s="60"/>
      <c r="CL117" s="61"/>
      <c r="CM117" s="61"/>
      <c r="CN117" s="61"/>
      <c r="CO117" s="61"/>
    </row>
    <row r="118" spans="39:93" x14ac:dyDescent="0.15">
      <c r="AM118" s="68"/>
      <c r="AN118" s="68"/>
      <c r="AO118" s="68"/>
      <c r="AP118" s="68"/>
      <c r="AQ118" s="68"/>
      <c r="AR118" s="68"/>
      <c r="AS118" s="68"/>
      <c r="AT118" s="68"/>
      <c r="AU118" s="68"/>
      <c r="AV118" s="68"/>
      <c r="AW118" s="68"/>
      <c r="AX118" s="68"/>
      <c r="AY118" s="68"/>
      <c r="AZ118" s="68"/>
      <c r="BA118" s="68"/>
      <c r="BB118" s="68"/>
      <c r="BC118" s="68"/>
      <c r="BD118" s="68"/>
      <c r="BE118" s="68"/>
      <c r="BF118" s="68"/>
      <c r="BG118" s="68"/>
      <c r="BH118" s="68"/>
      <c r="BI118" s="68"/>
      <c r="BJ118" s="68"/>
      <c r="BK118" s="68"/>
      <c r="BL118" s="68"/>
      <c r="BM118" s="68"/>
      <c r="BN118" s="68"/>
      <c r="BO118" s="68"/>
      <c r="BP118" s="68"/>
      <c r="BQ118" s="68"/>
      <c r="BR118" s="68"/>
      <c r="BS118" s="68"/>
      <c r="BT118" s="68"/>
      <c r="BU118" s="68"/>
      <c r="BV118" s="68"/>
      <c r="BW118" s="68"/>
      <c r="BX118" s="68"/>
      <c r="BY118" s="68"/>
      <c r="BZ118" s="68"/>
      <c r="CA118" s="68"/>
      <c r="CB118" s="68"/>
      <c r="CC118" s="68"/>
      <c r="CD118" s="68"/>
      <c r="CE118" s="68"/>
      <c r="CF118" s="68"/>
      <c r="CG118" s="68"/>
      <c r="CH118" s="68"/>
      <c r="CI118" s="68"/>
      <c r="CJ118" s="68"/>
      <c r="CK118" s="68"/>
      <c r="CL118" s="61"/>
      <c r="CM118" s="61"/>
      <c r="CN118" s="61"/>
      <c r="CO118" s="61"/>
    </row>
    <row r="119" spans="39:93" x14ac:dyDescent="0.15">
      <c r="AM119" s="57"/>
      <c r="AN119" s="57"/>
      <c r="AO119" s="57"/>
      <c r="AP119" s="57"/>
      <c r="AQ119" s="57"/>
      <c r="AR119" s="57"/>
      <c r="AS119" s="57"/>
      <c r="AT119" s="57"/>
      <c r="AU119" s="57"/>
      <c r="AV119" s="57"/>
      <c r="AW119" s="57"/>
      <c r="AX119" s="57"/>
      <c r="AY119" s="57"/>
      <c r="AZ119" s="57"/>
      <c r="BA119" s="57"/>
      <c r="BB119" s="57"/>
      <c r="BC119" s="57"/>
      <c r="BD119" s="57"/>
      <c r="BE119" s="57"/>
      <c r="BF119" s="57"/>
      <c r="BG119" s="57"/>
      <c r="BH119" s="57"/>
      <c r="BI119" s="57"/>
      <c r="BJ119" s="57"/>
      <c r="BK119" s="57"/>
      <c r="BL119" s="57"/>
      <c r="BM119" s="57"/>
      <c r="BN119" s="57"/>
      <c r="BO119" s="57"/>
      <c r="BP119" s="57"/>
      <c r="BQ119" s="57"/>
      <c r="BR119" s="57"/>
      <c r="BS119" s="57"/>
      <c r="BT119" s="57"/>
      <c r="BU119" s="57"/>
      <c r="BV119" s="57"/>
      <c r="BW119" s="57"/>
      <c r="BX119" s="57"/>
      <c r="BY119" s="57"/>
      <c r="BZ119" s="57"/>
      <c r="CA119" s="57"/>
      <c r="CB119" s="57"/>
      <c r="CC119" s="57"/>
      <c r="CD119" s="57"/>
      <c r="CE119" s="57"/>
      <c r="CF119" s="57"/>
      <c r="CG119" s="57"/>
      <c r="CH119" s="57"/>
      <c r="CI119" s="57"/>
      <c r="CJ119" s="57"/>
      <c r="CK119" s="57"/>
      <c r="CL119" s="61"/>
      <c r="CM119" s="61"/>
      <c r="CN119" s="61"/>
      <c r="CO119" s="61"/>
    </row>
    <row r="120" spans="39:93" x14ac:dyDescent="0.15">
      <c r="AM120" s="57"/>
      <c r="AN120" s="57"/>
      <c r="AO120" s="57"/>
      <c r="AP120" s="57"/>
      <c r="AQ120" s="57"/>
      <c r="AR120" s="57"/>
      <c r="AS120" s="57"/>
      <c r="AT120" s="57"/>
      <c r="AU120" s="57"/>
      <c r="AV120" s="57"/>
      <c r="AW120" s="57"/>
      <c r="AX120" s="57"/>
      <c r="AY120" s="57"/>
      <c r="AZ120" s="57"/>
      <c r="BA120" s="57"/>
      <c r="BB120" s="57"/>
      <c r="BC120" s="57"/>
      <c r="BD120" s="57"/>
      <c r="BE120" s="57"/>
      <c r="BF120" s="57"/>
      <c r="BG120" s="57"/>
      <c r="BH120" s="57"/>
      <c r="BI120" s="57"/>
      <c r="BJ120" s="57"/>
      <c r="BK120" s="57"/>
      <c r="BL120" s="57"/>
      <c r="BM120" s="57"/>
      <c r="BN120" s="57"/>
      <c r="BO120" s="57"/>
      <c r="BP120" s="57"/>
      <c r="BQ120" s="57"/>
      <c r="BR120" s="57"/>
      <c r="BS120" s="57"/>
      <c r="BT120" s="57"/>
      <c r="BU120" s="57"/>
      <c r="BV120" s="57"/>
      <c r="BW120" s="57"/>
      <c r="BX120" s="57"/>
      <c r="BY120" s="57"/>
      <c r="BZ120" s="57"/>
      <c r="CA120" s="57"/>
      <c r="CB120" s="57"/>
      <c r="CC120" s="57"/>
      <c r="CD120" s="57"/>
      <c r="CE120" s="57"/>
      <c r="CF120" s="57"/>
      <c r="CG120" s="57"/>
      <c r="CH120" s="57"/>
      <c r="CI120" s="57"/>
      <c r="CJ120" s="57"/>
      <c r="CK120" s="57"/>
      <c r="CL120" s="61"/>
      <c r="CM120" s="61"/>
      <c r="CN120" s="61"/>
      <c r="CO120" s="61"/>
    </row>
    <row r="121" spans="39:93" x14ac:dyDescent="0.15">
      <c r="AM121" s="57"/>
      <c r="AN121" s="57"/>
      <c r="AO121" s="57"/>
      <c r="AP121" s="57"/>
      <c r="AQ121" s="57"/>
      <c r="AR121" s="57"/>
      <c r="AS121" s="57"/>
      <c r="AT121" s="57"/>
      <c r="AU121" s="57"/>
      <c r="AV121" s="57"/>
      <c r="AW121" s="57"/>
      <c r="AX121" s="57"/>
      <c r="AY121" s="57"/>
      <c r="AZ121" s="57"/>
      <c r="BA121" s="57"/>
      <c r="BB121" s="57"/>
      <c r="BC121" s="57"/>
      <c r="BD121" s="57"/>
      <c r="BE121" s="57"/>
      <c r="BF121" s="57"/>
      <c r="BG121" s="57"/>
      <c r="BH121" s="57"/>
      <c r="BI121" s="57"/>
      <c r="BJ121" s="57"/>
      <c r="BK121" s="57"/>
      <c r="BL121" s="57"/>
      <c r="BM121" s="57"/>
      <c r="BN121" s="57"/>
      <c r="BO121" s="57"/>
      <c r="BP121" s="57"/>
      <c r="BQ121" s="57"/>
      <c r="BR121" s="57"/>
      <c r="BS121" s="57"/>
      <c r="BT121" s="57"/>
      <c r="BU121" s="57"/>
      <c r="BV121" s="57"/>
      <c r="BW121" s="57"/>
      <c r="BX121" s="57"/>
      <c r="BY121" s="57"/>
      <c r="BZ121" s="57"/>
      <c r="CA121" s="57"/>
      <c r="CB121" s="57"/>
      <c r="CC121" s="57"/>
      <c r="CD121" s="57"/>
      <c r="CE121" s="57"/>
      <c r="CF121" s="57"/>
      <c r="CG121" s="57"/>
      <c r="CH121" s="57"/>
      <c r="CI121" s="57"/>
      <c r="CJ121" s="57"/>
      <c r="CK121" s="57"/>
      <c r="CL121" s="61"/>
      <c r="CM121" s="61"/>
      <c r="CN121" s="61"/>
      <c r="CO121" s="61"/>
    </row>
    <row r="122" spans="39:93" x14ac:dyDescent="0.15">
      <c r="AM122" s="87"/>
      <c r="AN122" s="87"/>
      <c r="AO122" s="87"/>
      <c r="AP122" s="87"/>
      <c r="AQ122" s="87"/>
      <c r="AR122" s="87"/>
      <c r="AS122" s="87"/>
      <c r="AT122" s="87"/>
      <c r="AU122" s="87"/>
      <c r="AV122" s="87"/>
      <c r="AW122" s="87"/>
      <c r="AX122" s="87"/>
      <c r="AY122" s="87"/>
      <c r="AZ122" s="87"/>
      <c r="BA122" s="87"/>
      <c r="BB122" s="87"/>
      <c r="BC122" s="87"/>
      <c r="BD122" s="87"/>
      <c r="BE122" s="87"/>
      <c r="BF122" s="87"/>
      <c r="BG122" s="87"/>
      <c r="BH122" s="87"/>
      <c r="BI122" s="87"/>
      <c r="BJ122" s="87"/>
      <c r="BK122" s="87"/>
      <c r="BL122" s="87"/>
      <c r="BM122" s="87"/>
      <c r="BN122" s="87"/>
      <c r="BO122" s="87"/>
      <c r="BP122" s="87"/>
      <c r="BQ122" s="87"/>
      <c r="BR122" s="87"/>
      <c r="BS122" s="87"/>
      <c r="BT122" s="87"/>
      <c r="BU122" s="87"/>
      <c r="BV122" s="87"/>
      <c r="BW122" s="87"/>
      <c r="BX122" s="87"/>
      <c r="BY122" s="87"/>
      <c r="BZ122" s="87"/>
      <c r="CA122" s="87"/>
      <c r="CB122" s="87"/>
      <c r="CC122" s="87"/>
      <c r="CD122" s="87"/>
      <c r="CE122" s="87"/>
      <c r="CF122" s="87"/>
      <c r="CG122" s="87"/>
      <c r="CH122" s="87"/>
      <c r="CI122" s="87"/>
      <c r="CJ122" s="87"/>
      <c r="CK122" s="87"/>
      <c r="CL122" s="61"/>
      <c r="CM122" s="61"/>
      <c r="CN122" s="61"/>
      <c r="CO122" s="61"/>
    </row>
    <row r="123" spans="39:93" x14ac:dyDescent="0.15">
      <c r="AM123" s="61"/>
      <c r="AN123" s="61"/>
      <c r="AO123" s="74"/>
      <c r="AP123" s="88"/>
      <c r="AQ123" s="88"/>
      <c r="AR123" s="88"/>
      <c r="AS123" s="88"/>
      <c r="AT123" s="88"/>
      <c r="AU123" s="88"/>
      <c r="AV123" s="88"/>
      <c r="AW123" s="88"/>
      <c r="AX123" s="88"/>
      <c r="AY123" s="88"/>
      <c r="AZ123" s="88"/>
      <c r="BA123" s="88"/>
      <c r="BB123" s="88"/>
      <c r="BC123" s="88"/>
      <c r="BD123" s="88"/>
      <c r="BE123" s="88"/>
      <c r="BF123" s="88"/>
      <c r="BG123" s="88"/>
      <c r="BH123" s="88"/>
      <c r="BI123" s="88"/>
      <c r="BJ123" s="88"/>
      <c r="BK123" s="88"/>
      <c r="BL123" s="88"/>
      <c r="BM123" s="88"/>
      <c r="BN123" s="88"/>
      <c r="BO123" s="88"/>
      <c r="BP123" s="88"/>
      <c r="BQ123" s="88"/>
      <c r="BR123" s="88"/>
      <c r="BS123" s="88"/>
      <c r="BT123" s="88"/>
      <c r="BU123" s="88"/>
      <c r="BV123" s="88"/>
      <c r="BW123" s="88"/>
      <c r="BX123" s="88"/>
      <c r="BY123" s="88"/>
      <c r="BZ123" s="88"/>
      <c r="CA123" s="88"/>
      <c r="CB123" s="88"/>
      <c r="CC123" s="88"/>
      <c r="CD123" s="88"/>
      <c r="CE123" s="88"/>
      <c r="CF123" s="88"/>
      <c r="CG123" s="88"/>
      <c r="CH123" s="88"/>
      <c r="CI123" s="88"/>
      <c r="CJ123" s="88"/>
      <c r="CK123" s="88"/>
      <c r="CL123" s="88"/>
      <c r="CM123" s="61"/>
      <c r="CN123" s="61"/>
      <c r="CO123" s="61"/>
    </row>
    <row r="124" spans="39:93" x14ac:dyDescent="0.15">
      <c r="AM124" s="89"/>
      <c r="AN124" s="89"/>
      <c r="AO124" s="66"/>
      <c r="AP124" s="88"/>
      <c r="AQ124" s="88"/>
      <c r="AR124" s="88"/>
      <c r="AS124" s="88"/>
      <c r="AT124" s="88"/>
      <c r="AU124" s="88"/>
      <c r="AV124" s="88"/>
      <c r="AW124" s="88"/>
      <c r="AX124" s="88"/>
      <c r="AY124" s="88"/>
      <c r="AZ124" s="88"/>
      <c r="BA124" s="88"/>
      <c r="BB124" s="88"/>
      <c r="BC124" s="88"/>
      <c r="BD124" s="88"/>
      <c r="BE124" s="88"/>
      <c r="BF124" s="88"/>
      <c r="BG124" s="88"/>
      <c r="BH124" s="88"/>
      <c r="BI124" s="88"/>
      <c r="BJ124" s="88"/>
      <c r="BK124" s="88"/>
      <c r="BL124" s="88"/>
      <c r="BM124" s="88"/>
      <c r="BN124" s="88"/>
      <c r="BO124" s="88"/>
      <c r="BP124" s="88"/>
      <c r="BQ124" s="88"/>
      <c r="BR124" s="88"/>
      <c r="BS124" s="88"/>
      <c r="BT124" s="88"/>
      <c r="BU124" s="88"/>
      <c r="BV124" s="88"/>
      <c r="BW124" s="88"/>
      <c r="BX124" s="88"/>
      <c r="BY124" s="88"/>
      <c r="BZ124" s="88"/>
      <c r="CA124" s="88"/>
      <c r="CB124" s="88"/>
      <c r="CC124" s="88"/>
      <c r="CD124" s="88"/>
      <c r="CE124" s="88"/>
      <c r="CF124" s="88"/>
      <c r="CG124" s="88"/>
      <c r="CH124" s="88"/>
      <c r="CI124" s="88"/>
      <c r="CJ124" s="88"/>
      <c r="CK124" s="88"/>
      <c r="CL124" s="88"/>
      <c r="CM124" s="61"/>
      <c r="CN124" s="61"/>
      <c r="CO124" s="61"/>
    </row>
    <row r="125" spans="39:93" x14ac:dyDescent="0.15">
      <c r="AM125" s="89"/>
      <c r="AN125" s="89"/>
      <c r="AO125" s="66"/>
      <c r="AP125" s="66"/>
      <c r="AQ125" s="66"/>
      <c r="AR125" s="53"/>
      <c r="AS125" s="53"/>
      <c r="AT125" s="53"/>
      <c r="AU125" s="53"/>
      <c r="AV125" s="53"/>
      <c r="AW125" s="53"/>
      <c r="AX125" s="53"/>
      <c r="AY125" s="53"/>
      <c r="AZ125" s="53"/>
      <c r="BA125" s="53"/>
      <c r="BB125" s="53"/>
      <c r="BC125" s="53"/>
      <c r="BD125" s="53"/>
      <c r="BE125" s="53"/>
      <c r="BF125" s="53"/>
      <c r="BG125" s="53"/>
      <c r="BH125" s="53"/>
      <c r="BI125" s="53"/>
      <c r="BJ125" s="53"/>
      <c r="BK125" s="53"/>
      <c r="BL125" s="53"/>
      <c r="BM125" s="53"/>
      <c r="BN125" s="53"/>
      <c r="BO125" s="53"/>
      <c r="BP125" s="53"/>
      <c r="BQ125" s="53"/>
      <c r="BR125" s="53"/>
      <c r="BS125" s="53"/>
      <c r="BT125" s="53"/>
      <c r="BU125" s="53"/>
      <c r="BV125" s="66"/>
      <c r="BW125" s="66"/>
      <c r="BX125" s="53"/>
      <c r="BY125" s="53"/>
      <c r="BZ125" s="53"/>
      <c r="CA125" s="53"/>
      <c r="CB125" s="53"/>
      <c r="CC125" s="53"/>
      <c r="CD125" s="53"/>
      <c r="CE125" s="53"/>
      <c r="CF125" s="53"/>
      <c r="CG125" s="53"/>
      <c r="CH125" s="53"/>
      <c r="CI125" s="53"/>
      <c r="CJ125" s="53"/>
      <c r="CK125" s="53"/>
      <c r="CL125" s="53"/>
      <c r="CM125" s="61"/>
      <c r="CN125" s="61"/>
      <c r="CO125" s="61"/>
    </row>
    <row r="126" spans="39:93" x14ac:dyDescent="0.15">
      <c r="AM126" s="89"/>
      <c r="AN126" s="89"/>
      <c r="AO126" s="66"/>
      <c r="AP126" s="66"/>
      <c r="AQ126" s="90"/>
      <c r="AR126" s="90"/>
      <c r="AS126" s="90"/>
      <c r="AT126" s="90"/>
      <c r="AU126" s="90"/>
      <c r="AV126" s="90"/>
      <c r="AW126" s="90"/>
      <c r="AX126" s="90"/>
      <c r="AY126" s="90"/>
      <c r="AZ126" s="90"/>
      <c r="BA126" s="90"/>
      <c r="BB126" s="90"/>
      <c r="BC126" s="90"/>
      <c r="BD126" s="90"/>
      <c r="BE126" s="90"/>
      <c r="BF126" s="90"/>
      <c r="BG126" s="90"/>
      <c r="BH126" s="90"/>
      <c r="BI126" s="90"/>
      <c r="BJ126" s="90"/>
      <c r="BK126" s="90"/>
      <c r="BL126" s="90"/>
      <c r="BM126" s="90"/>
      <c r="BN126" s="90"/>
      <c r="BO126" s="90"/>
      <c r="BP126" s="90"/>
      <c r="BQ126" s="90"/>
      <c r="BR126" s="90"/>
      <c r="BS126" s="90"/>
      <c r="BT126" s="90"/>
      <c r="BU126" s="90"/>
      <c r="BV126" s="66"/>
      <c r="BW126" s="66"/>
      <c r="BX126" s="90"/>
      <c r="BY126" s="90"/>
      <c r="BZ126" s="90"/>
      <c r="CA126" s="90"/>
      <c r="CB126" s="90"/>
      <c r="CC126" s="90"/>
      <c r="CD126" s="90"/>
      <c r="CE126" s="90"/>
      <c r="CF126" s="90"/>
      <c r="CG126" s="90"/>
      <c r="CH126" s="90"/>
      <c r="CI126" s="90"/>
      <c r="CJ126" s="90"/>
      <c r="CK126" s="53"/>
      <c r="CL126" s="53"/>
      <c r="CM126" s="61"/>
      <c r="CN126" s="61"/>
      <c r="CO126" s="61"/>
    </row>
    <row r="127" spans="39:93" x14ac:dyDescent="0.15">
      <c r="AM127" s="89"/>
      <c r="AN127" s="89"/>
      <c r="AO127" s="74"/>
      <c r="AP127" s="9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c r="BO127" s="58"/>
      <c r="BP127" s="58"/>
      <c r="BQ127" s="58"/>
      <c r="BR127" s="58"/>
      <c r="BS127" s="58"/>
      <c r="BT127" s="58"/>
      <c r="BU127" s="58"/>
      <c r="BV127" s="74"/>
      <c r="BW127" s="91"/>
      <c r="BX127" s="58"/>
      <c r="BY127" s="58"/>
      <c r="BZ127" s="58"/>
      <c r="CA127" s="58"/>
      <c r="CB127" s="58"/>
      <c r="CC127" s="58"/>
      <c r="CD127" s="58"/>
      <c r="CE127" s="58"/>
      <c r="CF127" s="58"/>
      <c r="CG127" s="58"/>
      <c r="CH127" s="61"/>
      <c r="CI127" s="61"/>
      <c r="CJ127" s="61"/>
      <c r="CK127" s="61"/>
      <c r="CL127" s="61"/>
      <c r="CM127" s="61"/>
      <c r="CN127" s="61"/>
      <c r="CO127" s="61"/>
    </row>
    <row r="128" spans="39:93" x14ac:dyDescent="0.2">
      <c r="AM128" s="89"/>
      <c r="AN128" s="89"/>
      <c r="AO128" s="63"/>
      <c r="AP128" s="91"/>
      <c r="AQ128" s="55"/>
      <c r="AR128" s="55"/>
      <c r="AS128" s="55"/>
      <c r="AT128" s="55"/>
      <c r="AU128" s="55"/>
      <c r="AV128" s="90"/>
      <c r="AW128" s="90"/>
      <c r="AX128" s="90"/>
      <c r="AY128" s="90"/>
      <c r="AZ128" s="90"/>
      <c r="BA128" s="90"/>
      <c r="BB128" s="90"/>
      <c r="BC128" s="90"/>
      <c r="BD128" s="90"/>
      <c r="BE128" s="90"/>
      <c r="BF128" s="90"/>
      <c r="BG128" s="90"/>
      <c r="BH128" s="90"/>
      <c r="BI128" s="55"/>
      <c r="BJ128" s="55"/>
      <c r="BK128" s="58"/>
      <c r="BL128" s="58"/>
      <c r="BM128" s="58"/>
      <c r="BN128" s="58"/>
      <c r="BO128" s="58"/>
      <c r="BP128" s="58"/>
      <c r="BQ128" s="58"/>
      <c r="BR128" s="58"/>
      <c r="BS128" s="58"/>
      <c r="BT128" s="58"/>
      <c r="BU128" s="58"/>
      <c r="BV128" s="63"/>
      <c r="BW128" s="91"/>
      <c r="BX128" s="58"/>
      <c r="BY128" s="58"/>
      <c r="BZ128" s="58"/>
      <c r="CA128" s="58"/>
      <c r="CB128" s="58"/>
      <c r="CC128" s="58"/>
      <c r="CD128" s="58"/>
      <c r="CE128" s="58"/>
      <c r="CF128" s="58"/>
      <c r="CG128" s="58"/>
      <c r="CH128" s="61"/>
      <c r="CI128" s="61"/>
      <c r="CJ128" s="61"/>
      <c r="CK128" s="55"/>
      <c r="CL128" s="55"/>
      <c r="CM128" s="61"/>
      <c r="CN128" s="61"/>
      <c r="CO128" s="61"/>
    </row>
    <row r="129" spans="39:93" x14ac:dyDescent="0.2">
      <c r="AM129" s="89"/>
      <c r="AN129" s="89"/>
      <c r="AO129" s="66"/>
      <c r="AP129" s="91"/>
      <c r="AQ129" s="55"/>
      <c r="AR129" s="55"/>
      <c r="AS129" s="55"/>
      <c r="AT129" s="55"/>
      <c r="AU129" s="55"/>
      <c r="AV129" s="58"/>
      <c r="AW129" s="58"/>
      <c r="AX129" s="58"/>
      <c r="AY129" s="58"/>
      <c r="AZ129" s="58"/>
      <c r="BA129" s="58"/>
      <c r="BB129" s="58"/>
      <c r="BC129" s="58"/>
      <c r="BD129" s="58"/>
      <c r="BE129" s="58"/>
      <c r="BF129" s="58"/>
      <c r="BG129" s="58"/>
      <c r="BH129" s="58"/>
      <c r="BI129" s="55"/>
      <c r="BJ129" s="55"/>
      <c r="BK129" s="58"/>
      <c r="BL129" s="58"/>
      <c r="BM129" s="58"/>
      <c r="BN129" s="58"/>
      <c r="BO129" s="58"/>
      <c r="BP129" s="58"/>
      <c r="BQ129" s="58"/>
      <c r="BR129" s="58"/>
      <c r="BS129" s="58"/>
      <c r="BT129" s="58"/>
      <c r="BU129" s="58"/>
      <c r="BV129" s="66"/>
      <c r="BW129" s="91"/>
      <c r="BX129" s="58"/>
      <c r="BY129" s="58"/>
      <c r="BZ129" s="58"/>
      <c r="CA129" s="58"/>
      <c r="CB129" s="58"/>
      <c r="CC129" s="58"/>
      <c r="CD129" s="58"/>
      <c r="CE129" s="58"/>
      <c r="CF129" s="58"/>
      <c r="CG129" s="58"/>
      <c r="CH129" s="58"/>
      <c r="CI129" s="58"/>
      <c r="CJ129" s="58"/>
      <c r="CK129" s="53"/>
      <c r="CL129" s="53"/>
      <c r="CM129" s="61"/>
      <c r="CN129" s="61"/>
      <c r="CO129" s="61"/>
    </row>
    <row r="130" spans="39:93" x14ac:dyDescent="0.2">
      <c r="AM130" s="89"/>
      <c r="AN130" s="89"/>
      <c r="AO130" s="66"/>
      <c r="AP130" s="91"/>
      <c r="AQ130" s="55"/>
      <c r="AR130" s="90"/>
      <c r="AS130" s="90"/>
      <c r="AT130" s="90"/>
      <c r="AU130" s="90"/>
      <c r="AV130" s="90"/>
      <c r="AW130" s="90"/>
      <c r="AX130" s="90"/>
      <c r="AY130" s="90"/>
      <c r="AZ130" s="90"/>
      <c r="BA130" s="90"/>
      <c r="BB130" s="90"/>
      <c r="BC130" s="90"/>
      <c r="BD130" s="90"/>
      <c r="BE130" s="90"/>
      <c r="BF130" s="90"/>
      <c r="BG130" s="90"/>
      <c r="BH130" s="90"/>
      <c r="BI130" s="55"/>
      <c r="BJ130" s="55"/>
      <c r="BK130" s="58"/>
      <c r="BL130" s="58"/>
      <c r="BM130" s="58"/>
      <c r="BN130" s="58"/>
      <c r="BO130" s="58"/>
      <c r="BP130" s="58"/>
      <c r="BQ130" s="58"/>
      <c r="BR130" s="58"/>
      <c r="BS130" s="58"/>
      <c r="BT130" s="58"/>
      <c r="BU130" s="58"/>
      <c r="BV130" s="66"/>
      <c r="BW130" s="91"/>
      <c r="BX130" s="58"/>
      <c r="BY130" s="58"/>
      <c r="BZ130" s="58"/>
      <c r="CA130" s="58"/>
      <c r="CB130" s="58"/>
      <c r="CC130" s="58"/>
      <c r="CD130" s="58"/>
      <c r="CE130" s="58"/>
      <c r="CF130" s="58"/>
      <c r="CG130" s="58"/>
      <c r="CH130" s="58"/>
      <c r="CI130" s="58"/>
      <c r="CJ130" s="58"/>
      <c r="CK130" s="53"/>
      <c r="CL130" s="53"/>
      <c r="CM130" s="61"/>
      <c r="CN130" s="61"/>
      <c r="CO130" s="61"/>
    </row>
    <row r="131" spans="39:93" x14ac:dyDescent="0.2">
      <c r="AM131" s="55"/>
      <c r="AN131" s="55"/>
      <c r="AO131" s="63"/>
      <c r="AP131" s="91"/>
      <c r="AQ131" s="55"/>
      <c r="AR131" s="90"/>
      <c r="AS131" s="90"/>
      <c r="AT131" s="90"/>
      <c r="AU131" s="90"/>
      <c r="AV131" s="90"/>
      <c r="AW131" s="90"/>
      <c r="AX131" s="90"/>
      <c r="AY131" s="90"/>
      <c r="AZ131" s="90"/>
      <c r="BA131" s="90"/>
      <c r="BB131" s="90"/>
      <c r="BC131" s="90"/>
      <c r="BD131" s="90"/>
      <c r="BE131" s="90"/>
      <c r="BF131" s="90"/>
      <c r="BG131" s="90"/>
      <c r="BH131" s="90"/>
      <c r="BI131" s="55"/>
      <c r="BJ131" s="55"/>
      <c r="BK131" s="58"/>
      <c r="BL131" s="58"/>
      <c r="BM131" s="58"/>
      <c r="BN131" s="58"/>
      <c r="BO131" s="58"/>
      <c r="BP131" s="58"/>
      <c r="BQ131" s="58"/>
      <c r="BR131" s="58"/>
      <c r="BS131" s="58"/>
      <c r="BT131" s="58"/>
      <c r="BU131" s="58"/>
      <c r="BV131" s="63"/>
      <c r="BW131" s="91"/>
      <c r="BX131" s="58"/>
      <c r="BY131" s="58"/>
      <c r="BZ131" s="58"/>
      <c r="CA131" s="58"/>
      <c r="CB131" s="58"/>
      <c r="CC131" s="58"/>
      <c r="CD131" s="58"/>
      <c r="CE131" s="58"/>
      <c r="CF131" s="58"/>
      <c r="CG131" s="58"/>
      <c r="CH131" s="58"/>
      <c r="CI131" s="58"/>
      <c r="CJ131" s="58"/>
      <c r="CK131" s="55"/>
      <c r="CL131" s="55"/>
      <c r="CM131" s="61"/>
      <c r="CN131" s="61"/>
      <c r="CO131" s="61"/>
    </row>
    <row r="132" spans="39:93" x14ac:dyDescent="0.2">
      <c r="AM132" s="55"/>
      <c r="AN132" s="55"/>
      <c r="AO132" s="63"/>
      <c r="AP132" s="91"/>
      <c r="AQ132" s="55"/>
      <c r="AR132" s="90"/>
      <c r="AS132" s="90"/>
      <c r="AT132" s="90"/>
      <c r="AU132" s="90"/>
      <c r="AV132" s="90"/>
      <c r="AW132" s="90"/>
      <c r="AX132" s="90"/>
      <c r="AY132" s="90"/>
      <c r="AZ132" s="90"/>
      <c r="BA132" s="90"/>
      <c r="BB132" s="90"/>
      <c r="BC132" s="90"/>
      <c r="BD132" s="90"/>
      <c r="BE132" s="90"/>
      <c r="BF132" s="90"/>
      <c r="BG132" s="90"/>
      <c r="BH132" s="90"/>
      <c r="BI132" s="55"/>
      <c r="BJ132" s="55"/>
      <c r="BK132" s="58"/>
      <c r="BL132" s="58"/>
      <c r="BM132" s="58"/>
      <c r="BN132" s="58"/>
      <c r="BO132" s="58"/>
      <c r="BP132" s="58"/>
      <c r="BQ132" s="58"/>
      <c r="BR132" s="58"/>
      <c r="BS132" s="58"/>
      <c r="BT132" s="58"/>
      <c r="BU132" s="58"/>
      <c r="BV132" s="63"/>
      <c r="BW132" s="91"/>
      <c r="BX132" s="58"/>
      <c r="BY132" s="58"/>
      <c r="BZ132" s="58"/>
      <c r="CA132" s="58"/>
      <c r="CB132" s="58"/>
      <c r="CC132" s="58"/>
      <c r="CD132" s="58"/>
      <c r="CE132" s="58"/>
      <c r="CF132" s="58"/>
      <c r="CG132" s="58"/>
      <c r="CH132" s="58"/>
      <c r="CI132" s="58"/>
      <c r="CJ132" s="58"/>
      <c r="CK132" s="55"/>
      <c r="CL132" s="55"/>
      <c r="CM132" s="61"/>
      <c r="CN132" s="61"/>
      <c r="CO132" s="61"/>
    </row>
    <row r="133" spans="39:93" x14ac:dyDescent="0.2">
      <c r="AM133" s="55"/>
      <c r="AN133" s="55"/>
      <c r="AO133" s="63"/>
      <c r="AP133" s="91"/>
      <c r="AQ133" s="55"/>
      <c r="AR133" s="90"/>
      <c r="AS133" s="90"/>
      <c r="AT133" s="90"/>
      <c r="AU133" s="90"/>
      <c r="AV133" s="90"/>
      <c r="AW133" s="90"/>
      <c r="AX133" s="90"/>
      <c r="AY133" s="90"/>
      <c r="AZ133" s="90"/>
      <c r="BA133" s="90"/>
      <c r="BB133" s="90"/>
      <c r="BC133" s="90"/>
      <c r="BD133" s="90"/>
      <c r="BE133" s="90"/>
      <c r="BF133" s="90"/>
      <c r="BG133" s="90"/>
      <c r="BH133" s="90"/>
      <c r="BI133" s="55"/>
      <c r="BJ133" s="55"/>
      <c r="BK133" s="58"/>
      <c r="BL133" s="58"/>
      <c r="BM133" s="58"/>
      <c r="BN133" s="58"/>
      <c r="BO133" s="58"/>
      <c r="BP133" s="58"/>
      <c r="BQ133" s="58"/>
      <c r="BR133" s="58"/>
      <c r="BS133" s="58"/>
      <c r="BT133" s="58"/>
      <c r="BU133" s="58"/>
      <c r="BV133" s="63"/>
      <c r="BW133" s="91"/>
      <c r="BX133" s="58"/>
      <c r="BY133" s="58"/>
      <c r="BZ133" s="58"/>
      <c r="CA133" s="58"/>
      <c r="CB133" s="58"/>
      <c r="CC133" s="58"/>
      <c r="CD133" s="58"/>
      <c r="CE133" s="58"/>
      <c r="CF133" s="58"/>
      <c r="CG133" s="58"/>
      <c r="CH133" s="58"/>
      <c r="CI133" s="58"/>
      <c r="CJ133" s="58"/>
      <c r="CK133" s="55"/>
      <c r="CL133" s="55"/>
      <c r="CM133" s="61"/>
      <c r="CN133" s="61"/>
      <c r="CO133" s="61"/>
    </row>
    <row r="134" spans="39:93" x14ac:dyDescent="0.15">
      <c r="AM134" s="61"/>
      <c r="AN134" s="61"/>
      <c r="AO134" s="74"/>
      <c r="AP134" s="9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c r="BO134" s="58"/>
      <c r="BP134" s="58"/>
      <c r="BQ134" s="58"/>
      <c r="BR134" s="58"/>
      <c r="BS134" s="58"/>
      <c r="BT134" s="58"/>
      <c r="BU134" s="58"/>
      <c r="BV134" s="74"/>
      <c r="BW134" s="91"/>
      <c r="BX134" s="58"/>
      <c r="BY134" s="58"/>
      <c r="BZ134" s="58"/>
      <c r="CA134" s="58"/>
      <c r="CB134" s="58"/>
      <c r="CC134" s="58"/>
      <c r="CD134" s="58"/>
      <c r="CE134" s="58"/>
      <c r="CF134" s="58"/>
      <c r="CG134" s="58"/>
      <c r="CH134" s="58"/>
      <c r="CI134" s="58"/>
      <c r="CJ134" s="58"/>
      <c r="CK134" s="61"/>
      <c r="CL134" s="61"/>
      <c r="CM134" s="61"/>
      <c r="CN134" s="61"/>
      <c r="CO134" s="61"/>
    </row>
    <row r="135" spans="39:93" x14ac:dyDescent="0.15">
      <c r="AM135" s="61"/>
      <c r="AN135" s="61"/>
      <c r="AO135" s="74"/>
      <c r="AP135" s="9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c r="BO135" s="58"/>
      <c r="BP135" s="58"/>
      <c r="BQ135" s="58"/>
      <c r="BR135" s="58"/>
      <c r="BS135" s="58"/>
      <c r="BT135" s="58"/>
      <c r="BU135" s="58"/>
      <c r="BV135" s="74"/>
      <c r="BW135" s="91"/>
      <c r="BX135" s="58"/>
      <c r="BY135" s="58"/>
      <c r="BZ135" s="58"/>
      <c r="CA135" s="58"/>
      <c r="CB135" s="58"/>
      <c r="CC135" s="58"/>
      <c r="CD135" s="58"/>
      <c r="CE135" s="58"/>
      <c r="CF135" s="58"/>
      <c r="CG135" s="58"/>
      <c r="CH135" s="58"/>
      <c r="CI135" s="58"/>
      <c r="CJ135" s="58"/>
      <c r="CK135" s="61"/>
      <c r="CL135" s="61"/>
      <c r="CM135" s="61"/>
      <c r="CN135" s="61"/>
      <c r="CO135" s="61"/>
    </row>
    <row r="136" spans="39:93" x14ac:dyDescent="0.15">
      <c r="AM136" s="61"/>
      <c r="AN136" s="61"/>
      <c r="AO136" s="74"/>
      <c r="AP136" s="9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c r="BO136" s="58"/>
      <c r="BP136" s="58"/>
      <c r="BQ136" s="58"/>
      <c r="BR136" s="58"/>
      <c r="BS136" s="58"/>
      <c r="BT136" s="58"/>
      <c r="BU136" s="58"/>
      <c r="BV136" s="74"/>
      <c r="BW136" s="91"/>
      <c r="BX136" s="58"/>
      <c r="BY136" s="58"/>
      <c r="BZ136" s="58"/>
      <c r="CA136" s="58"/>
      <c r="CB136" s="58"/>
      <c r="CC136" s="58"/>
      <c r="CD136" s="58"/>
      <c r="CE136" s="58"/>
      <c r="CF136" s="58"/>
      <c r="CG136" s="58"/>
      <c r="CH136" s="58"/>
      <c r="CI136" s="58"/>
      <c r="CJ136" s="58"/>
      <c r="CK136" s="61"/>
      <c r="CL136" s="61"/>
      <c r="CM136" s="61"/>
      <c r="CN136" s="61"/>
      <c r="CO136" s="61"/>
    </row>
    <row r="137" spans="39:93" x14ac:dyDescent="0.15">
      <c r="AM137" s="53"/>
      <c r="AN137" s="53"/>
      <c r="AO137" s="66"/>
      <c r="AP137" s="9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c r="BO137" s="58"/>
      <c r="BP137" s="58"/>
      <c r="BQ137" s="58"/>
      <c r="BR137" s="58"/>
      <c r="BS137" s="58"/>
      <c r="BT137" s="58"/>
      <c r="BU137" s="58"/>
      <c r="BV137" s="66"/>
      <c r="BW137" s="66"/>
      <c r="BX137" s="53"/>
      <c r="BY137" s="53"/>
      <c r="BZ137" s="53"/>
      <c r="CA137" s="53"/>
      <c r="CB137" s="53"/>
      <c r="CC137" s="53"/>
      <c r="CD137" s="53"/>
      <c r="CE137" s="53"/>
      <c r="CF137" s="53"/>
      <c r="CG137" s="53"/>
      <c r="CH137" s="53"/>
      <c r="CI137" s="53"/>
      <c r="CJ137" s="53"/>
      <c r="CK137" s="53"/>
      <c r="CL137" s="53"/>
      <c r="CM137" s="61"/>
      <c r="CN137" s="61"/>
      <c r="CO137" s="61"/>
    </row>
    <row r="138" spans="39:93" x14ac:dyDescent="0.15">
      <c r="AM138" s="61"/>
      <c r="AN138" s="61"/>
      <c r="AO138" s="74"/>
      <c r="AP138" s="9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c r="BO138" s="58"/>
      <c r="BP138" s="58"/>
      <c r="BQ138" s="58"/>
      <c r="BR138" s="58"/>
      <c r="BS138" s="58"/>
      <c r="BT138" s="58"/>
      <c r="BU138" s="58"/>
      <c r="BV138" s="74"/>
      <c r="BW138" s="90"/>
      <c r="BX138" s="90"/>
      <c r="BY138" s="90"/>
      <c r="BZ138" s="90"/>
      <c r="CA138" s="90"/>
      <c r="CB138" s="90"/>
      <c r="CC138" s="90"/>
      <c r="CD138" s="90"/>
      <c r="CE138" s="90"/>
      <c r="CF138" s="90"/>
      <c r="CG138" s="90"/>
      <c r="CH138" s="90"/>
      <c r="CI138" s="90"/>
      <c r="CJ138" s="90"/>
      <c r="CK138" s="90"/>
      <c r="CL138" s="90"/>
      <c r="CM138" s="61"/>
      <c r="CN138" s="61"/>
      <c r="CO138" s="61"/>
    </row>
    <row r="139" spans="39:93" x14ac:dyDescent="0.2">
      <c r="AM139" s="55"/>
      <c r="AN139" s="55"/>
      <c r="AO139" s="63"/>
      <c r="AP139" s="9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c r="BO139" s="58"/>
      <c r="BP139" s="58"/>
      <c r="BQ139" s="58"/>
      <c r="BR139" s="58"/>
      <c r="BS139" s="58"/>
      <c r="BT139" s="58"/>
      <c r="BU139" s="58"/>
      <c r="BV139" s="63"/>
      <c r="BW139" s="63"/>
      <c r="BX139" s="55"/>
      <c r="BY139" s="55"/>
      <c r="BZ139" s="55"/>
      <c r="CA139" s="55"/>
      <c r="CB139" s="55"/>
      <c r="CC139" s="55"/>
      <c r="CD139" s="55"/>
      <c r="CE139" s="55"/>
      <c r="CF139" s="55"/>
      <c r="CG139" s="55"/>
      <c r="CH139" s="55"/>
      <c r="CI139" s="55"/>
      <c r="CJ139" s="55"/>
      <c r="CK139" s="55"/>
      <c r="CL139" s="55"/>
      <c r="CM139" s="61"/>
      <c r="CN139" s="61"/>
      <c r="CO139" s="61"/>
    </row>
    <row r="140" spans="39:93" x14ac:dyDescent="0.15">
      <c r="AM140" s="58"/>
      <c r="AN140" s="58"/>
      <c r="AO140" s="74"/>
      <c r="AP140" s="9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c r="BO140" s="58"/>
      <c r="BP140" s="58"/>
      <c r="BQ140" s="58"/>
      <c r="BR140" s="58"/>
      <c r="BS140" s="58"/>
      <c r="BT140" s="58"/>
      <c r="BU140" s="58"/>
      <c r="BV140" s="74"/>
      <c r="BW140" s="74"/>
      <c r="BX140" s="61"/>
      <c r="BY140" s="61"/>
      <c r="BZ140" s="61"/>
      <c r="CA140" s="61"/>
      <c r="CB140" s="61"/>
      <c r="CC140" s="61"/>
      <c r="CD140" s="61"/>
      <c r="CE140" s="61"/>
      <c r="CF140" s="61"/>
      <c r="CG140" s="61"/>
      <c r="CH140" s="61"/>
      <c r="CI140" s="61"/>
      <c r="CJ140" s="61"/>
      <c r="CK140" s="61"/>
      <c r="CL140" s="61"/>
      <c r="CM140" s="61"/>
      <c r="CN140" s="61"/>
      <c r="CO140" s="61"/>
    </row>
    <row r="141" spans="39:93" x14ac:dyDescent="0.15">
      <c r="AM141" s="61"/>
      <c r="AN141" s="61"/>
      <c r="AO141" s="74"/>
      <c r="AP141" s="9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c r="BO141" s="58"/>
      <c r="BP141" s="58"/>
      <c r="BQ141" s="58"/>
      <c r="BR141" s="58"/>
      <c r="BS141" s="58"/>
      <c r="BT141" s="58"/>
      <c r="BU141" s="58"/>
      <c r="BV141" s="74"/>
      <c r="BW141" s="74"/>
      <c r="BX141" s="61"/>
      <c r="BY141" s="61"/>
      <c r="BZ141" s="61"/>
      <c r="CA141" s="61"/>
      <c r="CB141" s="61"/>
      <c r="CC141" s="61"/>
      <c r="CD141" s="61"/>
      <c r="CE141" s="61"/>
      <c r="CF141" s="61"/>
      <c r="CG141" s="61"/>
      <c r="CH141" s="61"/>
      <c r="CI141" s="61"/>
      <c r="CJ141" s="61"/>
      <c r="CK141" s="61"/>
      <c r="CL141" s="61"/>
      <c r="CM141" s="61"/>
      <c r="CN141" s="61"/>
      <c r="CO141" s="61"/>
    </row>
  </sheetData>
  <sheetProtection algorithmName="SHA-512" hashValue="gG+PGWHPNh/J3V+Mosc7/wowiSQbgRrcVGxVxqTcKEqPqKF9y2DYPCOZq9MJ21DB1un24Uv9HRexjIm+2UX0cQ==" saltValue="H1khkNHj+A2Zc+LlqeOUiw==" spinCount="100000" sheet="1" formatCells="0" selectLockedCells="1"/>
  <mergeCells count="363">
    <mergeCell ref="E33:I34"/>
    <mergeCell ref="E37:I38"/>
    <mergeCell ref="O37:R38"/>
    <mergeCell ref="Y15:Z16"/>
    <mergeCell ref="BA44:BD45"/>
    <mergeCell ref="AM42:AR43"/>
    <mergeCell ref="BE48:BE49"/>
    <mergeCell ref="BE50:BE51"/>
    <mergeCell ref="BA48:BD49"/>
    <mergeCell ref="BA46:BD47"/>
    <mergeCell ref="AS46:AZ47"/>
    <mergeCell ref="AS48:AZ49"/>
    <mergeCell ref="AS50:AZ51"/>
    <mergeCell ref="A3:A27"/>
    <mergeCell ref="AA43:AD44"/>
    <mergeCell ref="AZ15:BC15"/>
    <mergeCell ref="AZ19:BC19"/>
    <mergeCell ref="AZ23:BC23"/>
    <mergeCell ref="E35:I36"/>
    <mergeCell ref="J35:L36"/>
    <mergeCell ref="M35:N36"/>
    <mergeCell ref="O35:R36"/>
    <mergeCell ref="Y35:Z36"/>
    <mergeCell ref="AA35:AD36"/>
    <mergeCell ref="AE43:AF44"/>
    <mergeCell ref="D11:I14"/>
    <mergeCell ref="J27:L28"/>
    <mergeCell ref="J29:L30"/>
    <mergeCell ref="J41:L42"/>
    <mergeCell ref="E39:I40"/>
    <mergeCell ref="BA31:BA32"/>
    <mergeCell ref="AL35:AM37"/>
    <mergeCell ref="AA31:AD32"/>
    <mergeCell ref="AE31:AF32"/>
    <mergeCell ref="AI31:AZ32"/>
    <mergeCell ref="AH11:AH41"/>
    <mergeCell ref="AM48:AR49"/>
    <mergeCell ref="AI46:AL47"/>
    <mergeCell ref="AM46:AR47"/>
    <mergeCell ref="AM50:AR51"/>
    <mergeCell ref="AE47:AF48"/>
    <mergeCell ref="AE49:AF50"/>
    <mergeCell ref="AI50:AL51"/>
    <mergeCell ref="AA49:AD50"/>
    <mergeCell ref="AA15:AD16"/>
    <mergeCell ref="AB27:AB28"/>
    <mergeCell ref="AC27:AF27"/>
    <mergeCell ref="AI19:AL22"/>
    <mergeCell ref="AC30:AE30"/>
    <mergeCell ref="AA19:AD20"/>
    <mergeCell ref="E15:I16"/>
    <mergeCell ref="E17:I18"/>
    <mergeCell ref="E19:I20"/>
    <mergeCell ref="E21:I22"/>
    <mergeCell ref="E23:I24"/>
    <mergeCell ref="E25:I26"/>
    <mergeCell ref="BA50:BD51"/>
    <mergeCell ref="AM44:AR45"/>
    <mergeCell ref="AI35:AK41"/>
    <mergeCell ref="O23:R24"/>
    <mergeCell ref="O25:R26"/>
    <mergeCell ref="M15:N16"/>
    <mergeCell ref="M17:N18"/>
    <mergeCell ref="M19:N20"/>
    <mergeCell ref="M21:N22"/>
    <mergeCell ref="M23:N24"/>
    <mergeCell ref="M25:N26"/>
    <mergeCell ref="AE15:AF16"/>
    <mergeCell ref="AE17:AF18"/>
    <mergeCell ref="AE19:AF20"/>
    <mergeCell ref="AE21:AF22"/>
    <mergeCell ref="AE23:AF24"/>
    <mergeCell ref="J17:L18"/>
    <mergeCell ref="BA40:BD41"/>
    <mergeCell ref="J61:O61"/>
    <mergeCell ref="P61:U61"/>
    <mergeCell ref="V61:AA61"/>
    <mergeCell ref="Y56:AA57"/>
    <mergeCell ref="T55:W55"/>
    <mergeCell ref="E53:H55"/>
    <mergeCell ref="I53:I55"/>
    <mergeCell ref="Y47:Z48"/>
    <mergeCell ref="J47:L48"/>
    <mergeCell ref="E51:I52"/>
    <mergeCell ref="J51:L52"/>
    <mergeCell ref="M51:N52"/>
    <mergeCell ref="O51:R52"/>
    <mergeCell ref="Y49:Z50"/>
    <mergeCell ref="O49:R50"/>
    <mergeCell ref="AA47:AD48"/>
    <mergeCell ref="AA51:AD52"/>
    <mergeCell ref="S52:T52"/>
    <mergeCell ref="U52:X52"/>
    <mergeCell ref="S49:X49"/>
    <mergeCell ref="S50:T50"/>
    <mergeCell ref="U50:X50"/>
    <mergeCell ref="S51:X51"/>
    <mergeCell ref="D31:D42"/>
    <mergeCell ref="P58:AA58"/>
    <mergeCell ref="P59:U59"/>
    <mergeCell ref="V59:AA59"/>
    <mergeCell ref="J15:L16"/>
    <mergeCell ref="J62:O62"/>
    <mergeCell ref="P62:U62"/>
    <mergeCell ref="V62:AA62"/>
    <mergeCell ref="AB62:AE63"/>
    <mergeCell ref="M45:N46"/>
    <mergeCell ref="D59:I59"/>
    <mergeCell ref="J59:O59"/>
    <mergeCell ref="S56:S57"/>
    <mergeCell ref="T56:X56"/>
    <mergeCell ref="AB56:AB57"/>
    <mergeCell ref="AC56:AF56"/>
    <mergeCell ref="D60:I60"/>
    <mergeCell ref="J60:O60"/>
    <mergeCell ref="P60:U60"/>
    <mergeCell ref="V60:AA60"/>
    <mergeCell ref="J56:L57"/>
    <mergeCell ref="E49:I50"/>
    <mergeCell ref="J49:L50"/>
    <mergeCell ref="M49:N50"/>
    <mergeCell ref="D58:O58"/>
    <mergeCell ref="AB58:AF60"/>
    <mergeCell ref="BA58:BD59"/>
    <mergeCell ref="BE56:BE57"/>
    <mergeCell ref="BA56:BD57"/>
    <mergeCell ref="D43:D57"/>
    <mergeCell ref="E56:H57"/>
    <mergeCell ref="I56:I57"/>
    <mergeCell ref="M56:R57"/>
    <mergeCell ref="T57:W57"/>
    <mergeCell ref="AC57:AE57"/>
    <mergeCell ref="AH54:AH65"/>
    <mergeCell ref="E45:I46"/>
    <mergeCell ref="D63:I63"/>
    <mergeCell ref="J63:O63"/>
    <mergeCell ref="P63:U63"/>
    <mergeCell ref="V63:AA63"/>
    <mergeCell ref="AB61:AF61"/>
    <mergeCell ref="D62:I62"/>
    <mergeCell ref="AC55:AE55"/>
    <mergeCell ref="AI64:AZ65"/>
    <mergeCell ref="BA64:BD65"/>
    <mergeCell ref="BA62:BD63"/>
    <mergeCell ref="D61:I61"/>
    <mergeCell ref="BA52:BD53"/>
    <mergeCell ref="J53:L55"/>
    <mergeCell ref="BA60:BD61"/>
    <mergeCell ref="AI54:AZ55"/>
    <mergeCell ref="BA54:BE55"/>
    <mergeCell ref="M53:R55"/>
    <mergeCell ref="S53:S55"/>
    <mergeCell ref="T53:X54"/>
    <mergeCell ref="Y53:AA55"/>
    <mergeCell ref="AH42:AH53"/>
    <mergeCell ref="AI42:AL43"/>
    <mergeCell ref="M43:N44"/>
    <mergeCell ref="O43:R44"/>
    <mergeCell ref="Y43:Z44"/>
    <mergeCell ref="AE45:AF46"/>
    <mergeCell ref="AI48:AL49"/>
    <mergeCell ref="AA45:AD46"/>
    <mergeCell ref="Y51:Z52"/>
    <mergeCell ref="AE51:AF52"/>
    <mergeCell ref="M47:N48"/>
    <mergeCell ref="O47:R48"/>
    <mergeCell ref="AB53:AB55"/>
    <mergeCell ref="AC53:AF54"/>
    <mergeCell ref="AI52:AZ53"/>
    <mergeCell ref="E29:H30"/>
    <mergeCell ref="I29:I30"/>
    <mergeCell ref="M29:R30"/>
    <mergeCell ref="S29:S30"/>
    <mergeCell ref="AU35:AZ37"/>
    <mergeCell ref="Y31:Z32"/>
    <mergeCell ref="E31:I32"/>
    <mergeCell ref="J31:L32"/>
    <mergeCell ref="M31:N32"/>
    <mergeCell ref="O31:R32"/>
    <mergeCell ref="AA33:AD34"/>
    <mergeCell ref="AE33:AF34"/>
    <mergeCell ref="Y37:Z38"/>
    <mergeCell ref="J33:L34"/>
    <mergeCell ref="M33:N34"/>
    <mergeCell ref="O33:R34"/>
    <mergeCell ref="Y33:Z34"/>
    <mergeCell ref="AE37:AF38"/>
    <mergeCell ref="J37:L38"/>
    <mergeCell ref="M37:N38"/>
    <mergeCell ref="T29:W29"/>
    <mergeCell ref="Y29:AA30"/>
    <mergeCell ref="AB29:AB30"/>
    <mergeCell ref="T30:W30"/>
    <mergeCell ref="E41:H42"/>
    <mergeCell ref="I41:I42"/>
    <mergeCell ref="V41:AA42"/>
    <mergeCell ref="AB41:AB42"/>
    <mergeCell ref="M39:N40"/>
    <mergeCell ref="O39:R40"/>
    <mergeCell ref="BE33:BE34"/>
    <mergeCell ref="AE39:AF40"/>
    <mergeCell ref="AE35:AF36"/>
    <mergeCell ref="J39:L40"/>
    <mergeCell ref="AI33:AZ34"/>
    <mergeCell ref="AZ39:BE39"/>
    <mergeCell ref="BA36:BD37"/>
    <mergeCell ref="BA33:BA34"/>
    <mergeCell ref="BA42:BE43"/>
    <mergeCell ref="E43:I44"/>
    <mergeCell ref="J43:L44"/>
    <mergeCell ref="AC41:AF41"/>
    <mergeCell ref="AC42:AE42"/>
    <mergeCell ref="BE44:BE45"/>
    <mergeCell ref="O45:R46"/>
    <mergeCell ref="Y45:Z46"/>
    <mergeCell ref="J45:L46"/>
    <mergeCell ref="BE46:BE47"/>
    <mergeCell ref="AC28:AE28"/>
    <mergeCell ref="AA37:AD38"/>
    <mergeCell ref="Y39:Z40"/>
    <mergeCell ref="AA39:AD40"/>
    <mergeCell ref="AA17:AD18"/>
    <mergeCell ref="AA21:AD22"/>
    <mergeCell ref="AR27:AW28"/>
    <mergeCell ref="AI44:AL45"/>
    <mergeCell ref="AP23:AQ26"/>
    <mergeCell ref="AR23:AW24"/>
    <mergeCell ref="AI27:AL30"/>
    <mergeCell ref="Y17:Z18"/>
    <mergeCell ref="Y19:Z20"/>
    <mergeCell ref="Y21:Z22"/>
    <mergeCell ref="Y23:Z24"/>
    <mergeCell ref="Y25:Z26"/>
    <mergeCell ref="AR29:AW30"/>
    <mergeCell ref="AS42:AZ43"/>
    <mergeCell ref="AS44:AZ45"/>
    <mergeCell ref="BF11:BF64"/>
    <mergeCell ref="D15:D30"/>
    <mergeCell ref="AM11:AO14"/>
    <mergeCell ref="AP11:AQ14"/>
    <mergeCell ref="AR11:AW12"/>
    <mergeCell ref="AX11:AY14"/>
    <mergeCell ref="AZ11:BC14"/>
    <mergeCell ref="BD11:BE14"/>
    <mergeCell ref="Y11:Z14"/>
    <mergeCell ref="AA11:AD14"/>
    <mergeCell ref="AE11:AF14"/>
    <mergeCell ref="AI11:AL14"/>
    <mergeCell ref="AI56:AZ57"/>
    <mergeCell ref="AI58:AZ59"/>
    <mergeCell ref="AI60:AZ61"/>
    <mergeCell ref="AI62:AZ63"/>
    <mergeCell ref="AF62:AF63"/>
    <mergeCell ref="BD15:BE18"/>
    <mergeCell ref="AZ16:BC18"/>
    <mergeCell ref="AX15:AY18"/>
    <mergeCell ref="BD23:BE26"/>
    <mergeCell ref="AZ24:BC26"/>
    <mergeCell ref="AM19:AO22"/>
    <mergeCell ref="AP19:AQ22"/>
    <mergeCell ref="C11:C63"/>
    <mergeCell ref="J11:L14"/>
    <mergeCell ref="M11:N14"/>
    <mergeCell ref="O11:R14"/>
    <mergeCell ref="S7:S8"/>
    <mergeCell ref="T7:T8"/>
    <mergeCell ref="U7:U8"/>
    <mergeCell ref="V7:V8"/>
    <mergeCell ref="W7:W8"/>
    <mergeCell ref="C6:G8"/>
    <mergeCell ref="H6:K8"/>
    <mergeCell ref="L6:X6"/>
    <mergeCell ref="L7:L8"/>
    <mergeCell ref="M7:M8"/>
    <mergeCell ref="N7:N8"/>
    <mergeCell ref="O7:O8"/>
    <mergeCell ref="P7:P8"/>
    <mergeCell ref="Q7:Q8"/>
    <mergeCell ref="E27:H28"/>
    <mergeCell ref="I27:I28"/>
    <mergeCell ref="M27:R28"/>
    <mergeCell ref="S27:S28"/>
    <mergeCell ref="T27:W27"/>
    <mergeCell ref="E47:I48"/>
    <mergeCell ref="C4:G5"/>
    <mergeCell ref="H4:K5"/>
    <mergeCell ref="L4:X5"/>
    <mergeCell ref="Y4:AC7"/>
    <mergeCell ref="AD4:AU4"/>
    <mergeCell ref="AD5:AS7"/>
    <mergeCell ref="AT5:AU7"/>
    <mergeCell ref="Y8:AC9"/>
    <mergeCell ref="AD8:AU9"/>
    <mergeCell ref="C9:G9"/>
    <mergeCell ref="H9:K9"/>
    <mergeCell ref="L9:X9"/>
    <mergeCell ref="X7:X8"/>
    <mergeCell ref="BB31:BD32"/>
    <mergeCell ref="BA35:BE35"/>
    <mergeCell ref="AO35:AS35"/>
    <mergeCell ref="AT35:AT36"/>
    <mergeCell ref="BB33:BD34"/>
    <mergeCell ref="BE31:BE32"/>
    <mergeCell ref="AN36:AR37"/>
    <mergeCell ref="T28:W28"/>
    <mergeCell ref="R7:R8"/>
    <mergeCell ref="BD19:BE22"/>
    <mergeCell ref="AZ20:BC22"/>
    <mergeCell ref="AX23:AY26"/>
    <mergeCell ref="AM23:AO26"/>
    <mergeCell ref="Y27:AA28"/>
    <mergeCell ref="AA25:AD26"/>
    <mergeCell ref="AI23:AL26"/>
    <mergeCell ref="AE25:AF26"/>
    <mergeCell ref="AA23:AD24"/>
    <mergeCell ref="AX27:AY30"/>
    <mergeCell ref="AZ27:BC27"/>
    <mergeCell ref="AZ28:BC30"/>
    <mergeCell ref="BD27:BE30"/>
    <mergeCell ref="AM27:AO30"/>
    <mergeCell ref="AP27:AQ30"/>
    <mergeCell ref="J23:L24"/>
    <mergeCell ref="J25:L26"/>
    <mergeCell ref="O15:R16"/>
    <mergeCell ref="O17:R18"/>
    <mergeCell ref="O19:R20"/>
    <mergeCell ref="O21:R22"/>
    <mergeCell ref="AR13:AW14"/>
    <mergeCell ref="AR17:AW18"/>
    <mergeCell ref="AR21:AW22"/>
    <mergeCell ref="AR25:AW26"/>
    <mergeCell ref="S11:X14"/>
    <mergeCell ref="S23:X24"/>
    <mergeCell ref="S25:X26"/>
    <mergeCell ref="AW1:BC1"/>
    <mergeCell ref="AW2:BC2"/>
    <mergeCell ref="AR19:AW20"/>
    <mergeCell ref="AX19:AY22"/>
    <mergeCell ref="AI15:AL18"/>
    <mergeCell ref="AM15:AO18"/>
    <mergeCell ref="AP15:AQ18"/>
    <mergeCell ref="AR15:AW16"/>
    <mergeCell ref="K2:AM2"/>
    <mergeCell ref="J19:L20"/>
    <mergeCell ref="J21:L22"/>
    <mergeCell ref="S15:X16"/>
    <mergeCell ref="S17:X18"/>
    <mergeCell ref="S19:X20"/>
    <mergeCell ref="S21:X22"/>
    <mergeCell ref="S46:T46"/>
    <mergeCell ref="U46:X46"/>
    <mergeCell ref="S47:X47"/>
    <mergeCell ref="S48:T48"/>
    <mergeCell ref="U48:X48"/>
    <mergeCell ref="S31:X32"/>
    <mergeCell ref="S33:X34"/>
    <mergeCell ref="S35:X36"/>
    <mergeCell ref="S37:X38"/>
    <mergeCell ref="S39:X40"/>
    <mergeCell ref="S43:X43"/>
    <mergeCell ref="S44:T44"/>
    <mergeCell ref="U44:X44"/>
    <mergeCell ref="S45:X45"/>
  </mergeCells>
  <phoneticPr fontId="30"/>
  <conditionalFormatting sqref="AA15:AD26 E31:R40 AA31:AD40 E43:R52 AA43:AD52 AI15:AQ26 AZ16:BC18 AZ20:BC22 AZ24:BC26 AI44:AR51 BA44:BD51 BA56:BD63 E15:R26">
    <cfRule type="containsBlanks" dxfId="86" priority="100">
      <formula>LEN(TRIM(E15))=0</formula>
    </cfRule>
  </conditionalFormatting>
  <conditionalFormatting sqref="S43 U44 AR15:AY16 S15 S17 Y15:Z26 S31 Y43:Z52 AR19:AY20 AR17 AX17:AY18 AR23:AY24 AR21 AX21:AY22 AR25 AX25:AY26 AS44 AS46 AS48 AS50">
    <cfRule type="containsBlanks" dxfId="85" priority="99">
      <formula>LEN(TRIM(S15))=0</formula>
    </cfRule>
  </conditionalFormatting>
  <conditionalFormatting sqref="AD4:AU4 AD5:AS7 AD8:AU9 AW2">
    <cfRule type="containsBlanks" dxfId="84" priority="98">
      <formula>LEN(TRIM(AD2))=0</formula>
    </cfRule>
  </conditionalFormatting>
  <conditionalFormatting sqref="AI27:AQ30 AZ28:BC30">
    <cfRule type="containsBlanks" dxfId="83" priority="97">
      <formula>LEN(TRIM(AI27))=0</formula>
    </cfRule>
  </conditionalFormatting>
  <conditionalFormatting sqref="AR27:AY28 AR29 AX29:AY30">
    <cfRule type="containsBlanks" dxfId="82" priority="96">
      <formula>LEN(TRIM(AR27))=0</formula>
    </cfRule>
  </conditionalFormatting>
  <conditionalFormatting sqref="E15:I16">
    <cfRule type="expression" dxfId="81" priority="88">
      <formula>LEN(E15)&gt;0</formula>
    </cfRule>
  </conditionalFormatting>
  <conditionalFormatting sqref="J16:R16 J15:S15 Y15:AD16">
    <cfRule type="expression" dxfId="80" priority="86">
      <formula>LEN(J15)&gt;0</formula>
    </cfRule>
    <cfRule type="expression" dxfId="79" priority="87">
      <formula>LEN($E$15)&gt;0</formula>
    </cfRule>
  </conditionalFormatting>
  <conditionalFormatting sqref="J43:R44 S43 U44 Y43:AD44">
    <cfRule type="expression" dxfId="78" priority="58">
      <formula>LEN(J43)&gt;0</formula>
    </cfRule>
    <cfRule type="expression" dxfId="77" priority="80">
      <formula>LEN($E$43)&gt;0</formula>
    </cfRule>
  </conditionalFormatting>
  <conditionalFormatting sqref="J18:R18 J17:S17 Y17:AD18">
    <cfRule type="expression" dxfId="76" priority="77">
      <formula>LEN(J17)&gt;0</formula>
    </cfRule>
    <cfRule type="expression" dxfId="75" priority="78">
      <formula>LEN($E$17)&gt;0</formula>
    </cfRule>
  </conditionalFormatting>
  <conditionalFormatting sqref="J19:R20 Y19:AD20">
    <cfRule type="expression" dxfId="74" priority="75">
      <formula>LEN(J19)&gt;0</formula>
    </cfRule>
    <cfRule type="expression" dxfId="73" priority="76">
      <formula>LEN($E$19)&gt;0</formula>
    </cfRule>
  </conditionalFormatting>
  <conditionalFormatting sqref="J21:R22 Y21:AD22">
    <cfRule type="expression" dxfId="72" priority="73">
      <formula>LEN(J21)&gt;0</formula>
    </cfRule>
    <cfRule type="expression" dxfId="71" priority="74">
      <formula>LEN($E$21)&gt;0</formula>
    </cfRule>
  </conditionalFormatting>
  <conditionalFormatting sqref="J23:R24 Y23:AD24">
    <cfRule type="expression" dxfId="70" priority="71">
      <formula>LEN(J23)&gt;0</formula>
    </cfRule>
    <cfRule type="expression" dxfId="69" priority="72">
      <formula>LEN($E$23)&gt;0</formula>
    </cfRule>
  </conditionalFormatting>
  <conditionalFormatting sqref="J25:R26 Y25:AD26">
    <cfRule type="expression" dxfId="68" priority="69">
      <formula>LEN(J25)&gt;0</formula>
    </cfRule>
    <cfRule type="expression" dxfId="67" priority="70">
      <formula>LEN($E$25)&gt;0</formula>
    </cfRule>
  </conditionalFormatting>
  <conditionalFormatting sqref="J32:R32 AA31 J31:S31">
    <cfRule type="expression" dxfId="66" priority="67">
      <formula>LEN(J31)&gt;0</formula>
    </cfRule>
    <cfRule type="expression" dxfId="65" priority="68">
      <formula>LEN($E$31)&gt;0</formula>
    </cfRule>
  </conditionalFormatting>
  <conditionalFormatting sqref="J33:R34 AA33">
    <cfRule type="expression" dxfId="64" priority="65">
      <formula>LEN(J33)&gt;0</formula>
    </cfRule>
    <cfRule type="expression" dxfId="63" priority="66">
      <formula>LEN($E$33)&gt;0</formula>
    </cfRule>
  </conditionalFormatting>
  <conditionalFormatting sqref="J35:R36 AA35">
    <cfRule type="expression" dxfId="62" priority="63">
      <formula>LEN(J35)&gt;0</formula>
    </cfRule>
    <cfRule type="expression" dxfId="61" priority="64">
      <formula>LEN($E$35)&gt;0</formula>
    </cfRule>
  </conditionalFormatting>
  <conditionalFormatting sqref="J37:R38 AA37">
    <cfRule type="expression" dxfId="60" priority="61">
      <formula>LEN(J37)&gt;0</formula>
    </cfRule>
    <cfRule type="expression" dxfId="59" priority="62">
      <formula>LEN($E$37)&gt;0</formula>
    </cfRule>
  </conditionalFormatting>
  <conditionalFormatting sqref="J39:R40 AA39">
    <cfRule type="expression" dxfId="58" priority="59">
      <formula>LEN(J39)&gt;0</formula>
    </cfRule>
    <cfRule type="expression" dxfId="57" priority="60">
      <formula>LEN($E$39)&gt;0</formula>
    </cfRule>
  </conditionalFormatting>
  <conditionalFormatting sqref="J45:R46 Y45:AD46">
    <cfRule type="expression" dxfId="56" priority="56">
      <formula>LEN(J45)&gt;0</formula>
    </cfRule>
    <cfRule type="expression" dxfId="55" priority="57">
      <formula>LEN($E$45)&gt;0</formula>
    </cfRule>
  </conditionalFormatting>
  <conditionalFormatting sqref="J47:R48 Y47:AD48">
    <cfRule type="expression" dxfId="54" priority="54">
      <formula>LEN(J47)&gt;0</formula>
    </cfRule>
    <cfRule type="expression" dxfId="53" priority="55">
      <formula>LEN($E$47)&gt;0</formula>
    </cfRule>
  </conditionalFormatting>
  <conditionalFormatting sqref="J49:R50 Y49:AD50">
    <cfRule type="expression" dxfId="52" priority="52">
      <formula>LEN(J49)&gt;0</formula>
    </cfRule>
    <cfRule type="expression" dxfId="51" priority="53">
      <formula>LEN($E$49)&gt;0</formula>
    </cfRule>
  </conditionalFormatting>
  <conditionalFormatting sqref="J51:R52 Y51:AD52">
    <cfRule type="expression" dxfId="50" priority="50">
      <formula>LEN(J51)&gt;0</formula>
    </cfRule>
    <cfRule type="expression" dxfId="49" priority="51">
      <formula>LEN($E$51)&gt;0</formula>
    </cfRule>
  </conditionalFormatting>
  <conditionalFormatting sqref="S19">
    <cfRule type="containsBlanks" dxfId="48" priority="49">
      <formula>LEN(TRIM(S19))=0</formula>
    </cfRule>
  </conditionalFormatting>
  <conditionalFormatting sqref="S19">
    <cfRule type="expression" dxfId="47" priority="47">
      <formula>LEN(S19)&gt;0</formula>
    </cfRule>
    <cfRule type="expression" dxfId="46" priority="48">
      <formula>LEN($E$19)&gt;0</formula>
    </cfRule>
  </conditionalFormatting>
  <conditionalFormatting sqref="S21">
    <cfRule type="containsBlanks" dxfId="45" priority="46">
      <formula>LEN(TRIM(S21))=0</formula>
    </cfRule>
  </conditionalFormatting>
  <conditionalFormatting sqref="S21">
    <cfRule type="expression" dxfId="44" priority="44">
      <formula>LEN(S21)&gt;0</formula>
    </cfRule>
    <cfRule type="expression" dxfId="43" priority="45">
      <formula>LEN($E$21)&gt;0</formula>
    </cfRule>
  </conditionalFormatting>
  <conditionalFormatting sqref="S23">
    <cfRule type="containsBlanks" dxfId="42" priority="43">
      <formula>LEN(TRIM(S23))=0</formula>
    </cfRule>
  </conditionalFormatting>
  <conditionalFormatting sqref="S23">
    <cfRule type="expression" dxfId="41" priority="41">
      <formula>LEN(S23)&gt;0</formula>
    </cfRule>
    <cfRule type="expression" dxfId="40" priority="42">
      <formula>LEN($E$23)&gt;0</formula>
    </cfRule>
  </conditionalFormatting>
  <conditionalFormatting sqref="S25">
    <cfRule type="containsBlanks" dxfId="39" priority="40">
      <formula>LEN(TRIM(S25))=0</formula>
    </cfRule>
  </conditionalFormatting>
  <conditionalFormatting sqref="S25">
    <cfRule type="expression" dxfId="38" priority="38">
      <formula>LEN(S25)&gt;0</formula>
    </cfRule>
    <cfRule type="expression" dxfId="37" priority="39">
      <formula>LEN($E$25)&gt;0</formula>
    </cfRule>
  </conditionalFormatting>
  <conditionalFormatting sqref="S33">
    <cfRule type="containsBlanks" dxfId="36" priority="37">
      <formula>LEN(TRIM(S33))=0</formula>
    </cfRule>
  </conditionalFormatting>
  <conditionalFormatting sqref="S33">
    <cfRule type="expression" dxfId="35" priority="35">
      <formula>LEN(S33)&gt;0</formula>
    </cfRule>
    <cfRule type="expression" dxfId="34" priority="36">
      <formula>LEN($E$33)&gt;0</formula>
    </cfRule>
  </conditionalFormatting>
  <conditionalFormatting sqref="S35">
    <cfRule type="containsBlanks" dxfId="33" priority="34">
      <formula>LEN(TRIM(S35))=0</formula>
    </cfRule>
  </conditionalFormatting>
  <conditionalFormatting sqref="S35">
    <cfRule type="expression" dxfId="32" priority="32">
      <formula>LEN(S35)&gt;0</formula>
    </cfRule>
    <cfRule type="expression" dxfId="31" priority="33">
      <formula>LEN($E$35)&gt;0</formula>
    </cfRule>
  </conditionalFormatting>
  <conditionalFormatting sqref="S37">
    <cfRule type="containsBlanks" dxfId="30" priority="31">
      <formula>LEN(TRIM(S37))=0</formula>
    </cfRule>
  </conditionalFormatting>
  <conditionalFormatting sqref="S37">
    <cfRule type="expression" dxfId="29" priority="29">
      <formula>LEN(S37)&gt;0</formula>
    </cfRule>
    <cfRule type="expression" dxfId="28" priority="30">
      <formula>LEN($E$37)&gt;0</formula>
    </cfRule>
  </conditionalFormatting>
  <conditionalFormatting sqref="S39">
    <cfRule type="containsBlanks" dxfId="27" priority="28">
      <formula>LEN(TRIM(S39))=0</formula>
    </cfRule>
  </conditionalFormatting>
  <conditionalFormatting sqref="S39">
    <cfRule type="expression" dxfId="26" priority="26">
      <formula>LEN(S39)&gt;0</formula>
    </cfRule>
    <cfRule type="expression" dxfId="25" priority="27">
      <formula>LEN($E$39)&gt;0</formula>
    </cfRule>
  </conditionalFormatting>
  <conditionalFormatting sqref="S45 U46">
    <cfRule type="containsBlanks" dxfId="24" priority="25">
      <formula>LEN(TRIM(S45))=0</formula>
    </cfRule>
  </conditionalFormatting>
  <conditionalFormatting sqref="S45 U46">
    <cfRule type="expression" dxfId="23" priority="23">
      <formula>LEN(S45)&gt;0</formula>
    </cfRule>
    <cfRule type="expression" dxfId="22" priority="24">
      <formula>LEN($E$45)&gt;0</formula>
    </cfRule>
  </conditionalFormatting>
  <conditionalFormatting sqref="S47 U48">
    <cfRule type="containsBlanks" dxfId="21" priority="22">
      <formula>LEN(TRIM(S47))=0</formula>
    </cfRule>
  </conditionalFormatting>
  <conditionalFormatting sqref="S47 U48">
    <cfRule type="expression" dxfId="20" priority="20">
      <formula>LEN(S47)&gt;0</formula>
    </cfRule>
    <cfRule type="expression" dxfId="19" priority="21">
      <formula>LEN($E$47)&gt;0</formula>
    </cfRule>
  </conditionalFormatting>
  <conditionalFormatting sqref="S49 U50">
    <cfRule type="containsBlanks" dxfId="18" priority="19">
      <formula>LEN(TRIM(S49))=0</formula>
    </cfRule>
  </conditionalFormatting>
  <conditionalFormatting sqref="S49 U50">
    <cfRule type="expression" dxfId="17" priority="17">
      <formula>LEN(S49)&gt;0</formula>
    </cfRule>
    <cfRule type="expression" dxfId="16" priority="18">
      <formula>LEN($E$49)&gt;0</formula>
    </cfRule>
  </conditionalFormatting>
  <conditionalFormatting sqref="S51 U52">
    <cfRule type="containsBlanks" dxfId="15" priority="16">
      <formula>LEN(TRIM(S51))=0</formula>
    </cfRule>
  </conditionalFormatting>
  <conditionalFormatting sqref="S51 U52">
    <cfRule type="expression" dxfId="14" priority="14">
      <formula>LEN(S51)&gt;0</formula>
    </cfRule>
    <cfRule type="expression" dxfId="13" priority="15">
      <formula>LEN($E$51)&gt;0</formula>
    </cfRule>
  </conditionalFormatting>
  <conditionalFormatting sqref="AM15:AY18 AZ16:BC18">
    <cfRule type="expression" dxfId="12" priority="5">
      <formula>LEN(AM15)&gt;0</formula>
    </cfRule>
    <cfRule type="expression" dxfId="11" priority="13">
      <formula>LEN($AI$15)&gt;0</formula>
    </cfRule>
  </conditionalFormatting>
  <conditionalFormatting sqref="AM19:AY22 AZ20:BC22">
    <cfRule type="expression" dxfId="10" priority="4">
      <formula>LEN(AM19)&gt;0</formula>
    </cfRule>
    <cfRule type="expression" dxfId="9" priority="12">
      <formula>LEN($AI$19)&gt;0</formula>
    </cfRule>
  </conditionalFormatting>
  <conditionalFormatting sqref="AM23:AY26 AZ24:BC26">
    <cfRule type="expression" dxfId="8" priority="3">
      <formula>LEN(AM23)&gt;0</formula>
    </cfRule>
    <cfRule type="expression" dxfId="7" priority="11">
      <formula>LEN($AI$23)&gt;0</formula>
    </cfRule>
  </conditionalFormatting>
  <conditionalFormatting sqref="AM27:AY30 AZ28:BC30">
    <cfRule type="expression" dxfId="6" priority="2">
      <formula>LEN(AM27)&gt;0</formula>
    </cfRule>
    <cfRule type="expression" dxfId="5" priority="10">
      <formula>LEN($AI$27)&gt;0</formula>
    </cfRule>
  </conditionalFormatting>
  <conditionalFormatting sqref="AM45:AR45 AM44:AS44 BA44:BD45">
    <cfRule type="expression" dxfId="4" priority="9">
      <formula>LEN($AI$44)&gt;0</formula>
    </cfRule>
  </conditionalFormatting>
  <conditionalFormatting sqref="AM47:AR47 AM46:AS46 BA46:BD47">
    <cfRule type="expression" dxfId="3" priority="8">
      <formula>LEN($AI$46)&gt;0</formula>
    </cfRule>
  </conditionalFormatting>
  <conditionalFormatting sqref="AM49:AR49 AM48:AS48 BA48:BD49">
    <cfRule type="expression" dxfId="2" priority="7">
      <formula>LEN($AI$48)&gt;0</formula>
    </cfRule>
  </conditionalFormatting>
  <conditionalFormatting sqref="AM51:AR51 AM50:AS50 BA50:BD51">
    <cfRule type="expression" dxfId="1" priority="6">
      <formula>LEN($AI$50)&gt;0</formula>
    </cfRule>
  </conditionalFormatting>
  <conditionalFormatting sqref="AM51:AR51 AM44:AS44 AM45:AR45 AM46:AS46 AM47:AR47 AM48:AS48 AM49:AR49 AM50:AS50 BA44:BD51">
    <cfRule type="expression" dxfId="0" priority="1">
      <formula>LEN(AM44)&gt;0</formula>
    </cfRule>
  </conditionalFormatting>
  <dataValidations xWindow="1485" yWindow="693" count="8">
    <dataValidation imeMode="on" allowBlank="1" showInputMessage="1" showErrorMessage="1" sqref="AD5:AS7 AD8:AU9 O35 J33 E43:R52 M31 O37 J35 M35 J31 E25 O39 M39 E19 E21 E23 J25 J15 J17 J19 J21 J23 M25 M15 M17 M19 M21 M23 O25 O15 O17 O19 O21 O23 E33 O31 E35 E37 J37 M37 J39 E39 AR27:AR29 O33 M33 E31 AS27:AW28 AS15:AW16 AI15:AQ30 AR15:AR17 AS19:AW20 AR19:AR21 AS23:AW24 AR23:AR25 AS48 AI44:AR51 AS44 AS46 AS50" xr:uid="{00000000-0002-0000-0000-000000000000}"/>
    <dataValidation imeMode="fullKatakana" allowBlank="1" showInputMessage="1" showErrorMessage="1" sqref="AD4" xr:uid="{00000000-0002-0000-0000-000001000000}"/>
    <dataValidation type="textLength" imeMode="halfAlpha" operator="equal" allowBlank="1" showInputMessage="1" showErrorMessage="1" errorTitle="職員番号エラー" error="職員番号は8桁の半角英数字で入力してください。不明な場合は空欄で構いません。" sqref="AW2" xr:uid="{00000000-0002-0000-0000-000002000000}">
      <formula1>8</formula1>
    </dataValidation>
    <dataValidation type="list" allowBlank="1" showInputMessage="1" showErrorMessage="1" sqref="AX15:AY30" xr:uid="{00000000-0002-0000-0000-000003000000}">
      <formula1>"地震,旧長期"</formula1>
    </dataValidation>
    <dataValidation type="list" allowBlank="1" showInputMessage="1" showErrorMessage="1" sqref="Y43:Z52 Y15:Z26" xr:uid="{00000000-0002-0000-0000-000004000000}">
      <formula1>"新,旧"</formula1>
    </dataValidation>
    <dataValidation type="whole" operator="lessThan" allowBlank="1" showInputMessage="1" showErrorMessage="1" errorTitle="入力不可" error="整数で入力してください。" sqref="AA15:AD26 AA31:AD40 AA43:AD52 AZ16:BC18 AZ20:BC22 AZ24:BC26 BA44:BD51 AZ28:BC30 BA56:BD59 BA62:BD63" xr:uid="{00000000-0002-0000-0000-000005000000}">
      <formula1>99999999</formula1>
    </dataValidation>
    <dataValidation allowBlank="1" showInputMessage="1" showErrorMessage="1" promptTitle="入力時の注意事項" prompt="保険会社を入力すると、関連して入力が必要な個所の色と枠線が変わります。該当の箇所をすべて入力してください。" sqref="E15:I18" xr:uid="{7D66D728-6F48-40C9-B404-E2DF0F9CDD2A}"/>
    <dataValidation type="whole" operator="lessThan" allowBlank="1" showInputMessage="1" showErrorMessage="1" errorTitle="入力不可" error="整数で入力してください。" promptTitle="iDeCoについて" prompt="給与から天引きを行っているiDeCoについては記入不要です。" sqref="BA60:BD61" xr:uid="{A866E7C8-8782-494A-BA4A-3BA812EB1FCA}">
      <formula1>99999999</formula1>
    </dataValidation>
  </dataValidations>
  <pageMargins left="0.39370078740157483" right="3.937007874015748E-2" top="0" bottom="0.19685039370078741" header="0.23622047244094491" footer="0.19685039370078741"/>
  <pageSetup paperSize="9" scale="81" fitToWidth="0" fitToHeight="0" orientation="landscape" blackAndWhite="1" r:id="rId1"/>
  <headerFooter differentOddEven="1">
    <oddFooter>&amp;R&amp;8令6保険料</oddFooter>
  </headerFooter>
  <rowBreaks count="1" manualBreakCount="1">
    <brk id="67"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
  <sheetViews>
    <sheetView view="pageBreakPreview" topLeftCell="A10" zoomScaleNormal="100" zoomScaleSheetLayoutView="100" workbookViewId="0">
      <selection activeCell="S13" sqref="S13"/>
    </sheetView>
  </sheetViews>
  <sheetFormatPr defaultRowHeight="13.5" x14ac:dyDescent="0.15"/>
  <sheetData/>
  <phoneticPr fontId="1"/>
  <pageMargins left="0.7" right="0.7" top="0.75" bottom="0.75" header="0.3" footer="0.3"/>
  <pageSetup paperSize="9" scale="8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9C42D-F6B3-4457-9A6C-BE306D52289E}">
  <dimension ref="A3:A22"/>
  <sheetViews>
    <sheetView workbookViewId="0">
      <selection activeCell="D28" sqref="D28"/>
    </sheetView>
  </sheetViews>
  <sheetFormatPr defaultRowHeight="13.5" x14ac:dyDescent="0.15"/>
  <sheetData>
    <row r="3" spans="1:1" x14ac:dyDescent="0.15">
      <c r="A3" t="s">
        <v>114</v>
      </c>
    </row>
    <row r="4" spans="1:1" x14ac:dyDescent="0.15">
      <c r="A4" t="s">
        <v>118</v>
      </c>
    </row>
    <row r="5" spans="1:1" x14ac:dyDescent="0.15">
      <c r="A5" t="s">
        <v>119</v>
      </c>
    </row>
    <row r="6" spans="1:1" x14ac:dyDescent="0.15">
      <c r="A6" s="92" t="s">
        <v>120</v>
      </c>
    </row>
    <row r="7" spans="1:1" x14ac:dyDescent="0.15">
      <c r="A7" s="92" t="s">
        <v>121</v>
      </c>
    </row>
    <row r="11" spans="1:1" x14ac:dyDescent="0.15">
      <c r="A11" t="s">
        <v>115</v>
      </c>
    </row>
    <row r="12" spans="1:1" x14ac:dyDescent="0.15">
      <c r="A12" t="s">
        <v>116</v>
      </c>
    </row>
    <row r="13" spans="1:1" x14ac:dyDescent="0.15">
      <c r="A13" t="s">
        <v>117</v>
      </c>
    </row>
    <row r="19" spans="1:1" x14ac:dyDescent="0.15">
      <c r="A19" t="s">
        <v>122</v>
      </c>
    </row>
    <row r="21" spans="1:1" x14ac:dyDescent="0.15">
      <c r="A21" t="s">
        <v>123</v>
      </c>
    </row>
    <row r="22" spans="1:1" x14ac:dyDescent="0.15">
      <c r="A22" t="s">
        <v>124</v>
      </c>
    </row>
  </sheetData>
  <phoneticPr fontId="3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表面 (件数が多い場合)</vt:lpstr>
      <vt:lpstr>【参考】裏面（印刷不要）</vt:lpstr>
      <vt:lpstr>隠しシート_設定のメモ</vt:lpstr>
      <vt:lpstr>'【参考】裏面（印刷不要）'!Print_Area</vt:lpstr>
      <vt:lpstr>'表面 (件数が多い場合)'!Print_Area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oka102</dc:creator>
  <cp:lastModifiedBy>山口航平</cp:lastModifiedBy>
  <cp:lastPrinted>2024-10-23T07:10:38Z</cp:lastPrinted>
  <dcterms:created xsi:type="dcterms:W3CDTF">2013-10-08T07:28:49Z</dcterms:created>
  <dcterms:modified xsi:type="dcterms:W3CDTF">2024-10-23T07:40:43Z</dcterms:modified>
</cp:coreProperties>
</file>